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585" windowWidth="14805" windowHeight="7530" activeTab="1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G30" i="2"/>
  <c r="G6"/>
  <c r="G8"/>
  <c r="G9"/>
  <c r="G11"/>
  <c r="G12"/>
  <c r="G13"/>
  <c r="G15"/>
  <c r="G17"/>
  <c r="G18"/>
  <c r="G20"/>
  <c r="G21"/>
  <c r="G22"/>
  <c r="G23"/>
  <c r="G24"/>
  <c r="G25"/>
  <c r="G27"/>
  <c r="G29"/>
  <c r="G5"/>
  <c r="G50" l="1"/>
</calcChain>
</file>

<file path=xl/sharedStrings.xml><?xml version="1.0" encoding="utf-8"?>
<sst xmlns="http://schemas.openxmlformats.org/spreadsheetml/2006/main" count="122" uniqueCount="88">
  <si>
    <t>№</t>
  </si>
  <si>
    <t>Наименование</t>
  </si>
  <si>
    <t>Ацикловир</t>
  </si>
  <si>
    <t>Симетикон</t>
  </si>
  <si>
    <t>суспензия 50 мл</t>
  </si>
  <si>
    <t>Количество</t>
  </si>
  <si>
    <t>Цена, тг</t>
  </si>
  <si>
    <t>Сумма, тг</t>
  </si>
  <si>
    <t>Ед.изм</t>
  </si>
  <si>
    <t>Характеристика</t>
  </si>
  <si>
    <t>Ванкомицин</t>
  </si>
  <si>
    <t>порошок/лиофилизат для приготовления раствора для инфузий 1000 мг</t>
  </si>
  <si>
    <t>флакон</t>
  </si>
  <si>
    <t>Дексаметазон</t>
  </si>
  <si>
    <t>таблетки 0.5мг</t>
  </si>
  <si>
    <t>таблетка</t>
  </si>
  <si>
    <t>Дигоксин</t>
  </si>
  <si>
    <t>раствор для инъекций 0,25 мг/мл</t>
  </si>
  <si>
    <t>ампула</t>
  </si>
  <si>
    <t>Диклофенак</t>
  </si>
  <si>
    <t>гель 45гр</t>
  </si>
  <si>
    <t>туба</t>
  </si>
  <si>
    <t>Повидон-Йод</t>
  </si>
  <si>
    <t>раствор для наружного применения 50 мл</t>
  </si>
  <si>
    <t>Хлоргексидин</t>
  </si>
  <si>
    <t>раствор 0,05 % 100 мл</t>
  </si>
  <si>
    <t>уп</t>
  </si>
  <si>
    <t>Фактор свертывания крови II, VII, IX и X в комбинации</t>
  </si>
  <si>
    <t>лиофилизированный порошок для приготовления раствора для внутривенного введения 500 МЕ</t>
  </si>
  <si>
    <t>Токоферол</t>
  </si>
  <si>
    <t>капсула 100 мг</t>
  </si>
  <si>
    <t>капсула</t>
  </si>
  <si>
    <t>Цефоперазон</t>
  </si>
  <si>
    <t>порошок для приготовления р-ра для ин 1000 мг</t>
  </si>
  <si>
    <t>Аллопуринол</t>
  </si>
  <si>
    <t>таблетки 100 мг</t>
  </si>
  <si>
    <t>Ацетилцистеин</t>
  </si>
  <si>
    <t>гранулят 200 мг</t>
  </si>
  <si>
    <t>пакет</t>
  </si>
  <si>
    <t>порошок для приготовления раствора для инфузий 250 мг</t>
  </si>
  <si>
    <t>Глюкозы моногидрат + Магния хлорида гексагидрат Натрия хлорид + Натрия гидрокарбонат + Натрия лактат + Кальция хлорида дигидрат</t>
  </si>
  <si>
    <t>раствор для перитонеального диализа с глюкозой 2,27 % 2000 мл</t>
  </si>
  <si>
    <t>контейнер</t>
  </si>
  <si>
    <t>раствор для перитонеального диализа с глюкозой 1,36 % 2000 мл</t>
  </si>
  <si>
    <t>Амброксол</t>
  </si>
  <si>
    <t>раствор для приема внутрь и ингаляций 15 мг/2мл 100 мл</t>
  </si>
  <si>
    <t>Гадодиамид</t>
  </si>
  <si>
    <t>Пропофол</t>
  </si>
  <si>
    <t>эмульсия для в/в введения 1% 10мл</t>
  </si>
  <si>
    <t>Лекарственные средства и медицинские изделия</t>
  </si>
  <si>
    <t xml:space="preserve">Колистиметат натрия </t>
  </si>
  <si>
    <t xml:space="preserve">Реагенты для проточного цитофлуориметра FACSCanto II </t>
  </si>
  <si>
    <t>Набор реагентов  содержащих антитела к CD45 клон 2D1, реактивные к человеку, меченые флуорохромом PerCP для определения клеток, экспрессирующих CD45, для анализа на проточном цитофлуориметре. Концентрация 25 μg/mL, На 100 тестов.Для диагностики in vitro</t>
  </si>
  <si>
    <t>Набор реагентов содержащих антитела к CD103 клон Ber-ACT8, реактивные к человеку, меченые флуорохромом PE для определения клеток, экспрессирующих CD103, для анализа на проточном цитофлуориметре. Для invitro диагностики. На 50 тестов.</t>
  </si>
  <si>
    <t>Набор реагентов CD20 PE для проточного цитофлуориметра  BD FACSCanto II (50 тестов)</t>
  </si>
  <si>
    <t>Набор реагентов Anti-HLA-DR FITC для проточного цитофлуориметра  BD FACSCanto II (100 тестов)</t>
  </si>
  <si>
    <t>Набор реагентов CD22 PE для проточного цитофлуориметра  BD FACSCanto II (100 тестов)</t>
  </si>
  <si>
    <t>Набор реагентов CD19 FITC для проточного цитофлуориметра  BD FACSCanto II (100 тестов)</t>
  </si>
  <si>
    <t>Лизирующий раствор BD FACS Lysing Solution 10x concentrate для проточного цитофлуориметра  BD FACSCanto II, 100 мл (500 тестов)</t>
  </si>
  <si>
    <t xml:space="preserve">Набор реагентов Anti–Myeloperoxidase PE для проточного цитофлуориметра  BD FACSCanto II (50 тестов) </t>
  </si>
  <si>
    <t>Набор реагентов CD38 FITC для проточного цитофлуориметра  BD FACSCanto II (50 тестов)</t>
  </si>
  <si>
    <t xml:space="preserve">Набор реагентов CD103 PE для проточного цитофлуориметра  BD FACSCanto II (50 тестов)   </t>
  </si>
  <si>
    <t>Набор реагентов CD45 PerCP для проточного цитофлуориметра  BD FACSCanto II (100 тестов)</t>
  </si>
  <si>
    <t>Набор реагентов  содержащих антитела к CD38 клон HB7, реактивные к человеку, меченые флуорохромом FITC для определения клеток, экспрессирующих CD38, для анализа на проточном цитофлуориметре. Концентрация 6 μg/mL, На 50 тестов. Для диагностики in vitro</t>
  </si>
  <si>
    <t>Набор реагентов  содержащих антитела миелопероксидазе клон 5B8, реактивные к человеку, меченые флуорохромом PE для определения клеток, экспрессирующих миелопероксидазу, для анализа на проточном цитофлуориметре. Концентрация 3 μg/mL. На 50 тестов.Для диагностики in vitro</t>
  </si>
  <si>
    <t>Лизирующий раствор предназначен  для  лизиса эритроцитов после окрашивания  периферической  крови  человека моноклональными  антителами, меченными флуорохромами. Используется для подготовки образцов для анализа методом проточной цитометрии. Представляет собой 10-кратный концентра буферного объемом 100  мл, содержащего &lt; 15 % формальдегида и &lt; 50 % диэтиленгликоля.</t>
  </si>
  <si>
    <t>Набор реагентов  содержащих антитела к CD19  клон 4G7, реактивные к человеку, меченые флуорохромом FITC для определения клеток, экспрессирующих CD19, для анализа на проточном цитофлуориметре. Концентрация  25 µg/mL. На 100 тестов.</t>
  </si>
  <si>
    <t>Набор реагентов  содержащих антитела к CD22 клон S-HCL-1, реактивные к человеку, меченые флуорохромом PE для определения клеток, экспрессирующих CD22, для анализа на проточном цитофлуориметре. Концентрация 12.5 μg/mL. На 100 тестов.</t>
  </si>
  <si>
    <t>Набор реагентов  содержащих антитела к CD20 клон L27, реактивные к человеку, меченые флуорохромом PE  для определения клеток, экспрессирующих CD20, для анализа на проточном цитофлуориметре. Концентрация 25 μg/mL. На 50 тестов.</t>
  </si>
  <si>
    <t>Набор реагентов  содержащих  антитела к HLA-DR клон  L243, реактивные к человеку, меченые флуорохромом FITC для определения клеток, экспрессирующих  HLA-DR, для анализа на проточном цитофлуориметре. Концентрация 25 μg/mL. На 100 тестов. Для диагностики in vitro</t>
  </si>
  <si>
    <t>порошок для приготовления раствора для инъекций и инфузий 1млн ЕД</t>
  </si>
  <si>
    <t>раствор для внутривенного введения 0,5 ммоль/л</t>
  </si>
  <si>
    <t>ТОО "НПФ "Медилэнд"</t>
  </si>
  <si>
    <t>ТОО "INKAR"</t>
  </si>
  <si>
    <t>ТОО "КФК "Медсервис Плюс"</t>
  </si>
  <si>
    <t>ТОО "PharmStock Medicines.kz"</t>
  </si>
  <si>
    <t>ТОО "ЭМИТИ Интернешнл"</t>
  </si>
  <si>
    <t>ТОО "Ак Ниет"</t>
  </si>
  <si>
    <t>из Цитофлуориметр BD FACSCanto II проточный, пр-ва Dickinson and Company, BD Biosciences, США, РК-МТ-7№006426</t>
  </si>
  <si>
    <t>присутствовал представитель</t>
  </si>
  <si>
    <t>Дексаметазон - КРКА</t>
  </si>
  <si>
    <t>Клодифен</t>
  </si>
  <si>
    <t>Медоцеф</t>
  </si>
  <si>
    <t>Лазолван</t>
  </si>
  <si>
    <t>Омнискан</t>
  </si>
  <si>
    <t>Кометад</t>
  </si>
  <si>
    <t>Хлоргексидина биглюконат</t>
  </si>
  <si>
    <t>Октаплекс 500 МЕ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</si>
</sst>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8">
    <font>
      <sz val="11"/>
      <color theme="1"/>
      <name val="Calibri"/>
      <family val="2"/>
      <scheme val="minor"/>
    </font>
    <font>
      <sz val="10"/>
      <name val="Arial Cyr"/>
      <charset val="204"/>
    </font>
    <font>
      <sz val="10"/>
      <color rgb="FF000000"/>
      <name val="Arial"/>
      <family val="2"/>
      <charset val="204"/>
    </font>
    <font>
      <b/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43" fontId="7" fillId="0" borderId="0" applyFont="0" applyFill="0" applyBorder="0" applyAlignment="0" applyProtection="0"/>
  </cellStyleXfs>
  <cellXfs count="35">
    <xf numFmtId="0" fontId="0" fillId="0" borderId="0" xfId="0"/>
    <xf numFmtId="0" fontId="0" fillId="0" borderId="0" xfId="0" applyAlignment="1">
      <alignment wrapText="1"/>
    </xf>
    <xf numFmtId="1" fontId="0" fillId="0" borderId="0" xfId="0" applyNumberFormat="1"/>
    <xf numFmtId="4" fontId="0" fillId="0" borderId="0" xfId="0" applyNumberFormat="1"/>
    <xf numFmtId="0" fontId="3" fillId="0" borderId="0" xfId="0" applyFont="1"/>
    <xf numFmtId="0" fontId="4" fillId="0" borderId="0" xfId="0" applyFont="1"/>
    <xf numFmtId="0" fontId="4" fillId="0" borderId="0" xfId="0" applyFont="1" applyAlignment="1">
      <alignment wrapText="1"/>
    </xf>
    <xf numFmtId="0" fontId="5" fillId="0" borderId="1" xfId="0" applyFont="1" applyBorder="1"/>
    <xf numFmtId="0" fontId="6" fillId="0" borderId="1" xfId="0" applyFont="1" applyFill="1" applyBorder="1" applyAlignment="1">
      <alignment vertical="top" wrapText="1"/>
    </xf>
    <xf numFmtId="1" fontId="6" fillId="0" borderId="1" xfId="0" applyNumberFormat="1" applyFont="1" applyFill="1" applyBorder="1" applyAlignment="1">
      <alignment horizontal="center" vertical="top" wrapText="1"/>
    </xf>
    <xf numFmtId="4" fontId="6" fillId="0" borderId="1" xfId="0" applyNumberFormat="1" applyFont="1" applyFill="1" applyBorder="1" applyAlignment="1">
      <alignment horizontal="center" vertical="top" wrapText="1"/>
    </xf>
    <xf numFmtId="0" fontId="4" fillId="0" borderId="0" xfId="0" applyFont="1" applyAlignment="1">
      <alignment horizontal="center"/>
    </xf>
    <xf numFmtId="43" fontId="4" fillId="0" borderId="0" xfId="2" applyFont="1" applyAlignment="1"/>
    <xf numFmtId="43" fontId="4" fillId="0" borderId="0" xfId="2" applyFont="1"/>
    <xf numFmtId="0" fontId="2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/>
    </xf>
    <xf numFmtId="0" fontId="4" fillId="0" borderId="1" xfId="0" applyFont="1" applyBorder="1" applyAlignment="1">
      <alignment vertical="center" wrapText="1"/>
    </xf>
    <xf numFmtId="43" fontId="4" fillId="0" borderId="1" xfId="2" applyFont="1" applyBorder="1" applyAlignment="1">
      <alignment vertical="center"/>
    </xf>
    <xf numFmtId="43" fontId="5" fillId="0" borderId="0" xfId="2" applyFont="1"/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/>
    </xf>
    <xf numFmtId="43" fontId="6" fillId="0" borderId="1" xfId="2" applyFont="1" applyFill="1" applyBorder="1" applyAlignment="1">
      <alignment horizontal="center" vertical="top" wrapText="1"/>
    </xf>
    <xf numFmtId="43" fontId="6" fillId="2" borderId="1" xfId="2" applyFont="1" applyFill="1" applyBorder="1" applyAlignment="1">
      <alignment horizontal="center" vertical="top" wrapText="1"/>
    </xf>
    <xf numFmtId="43" fontId="4" fillId="2" borderId="1" xfId="2" applyFont="1" applyFill="1" applyBorder="1" applyAlignment="1">
      <alignment vertical="center"/>
    </xf>
    <xf numFmtId="43" fontId="4" fillId="2" borderId="1" xfId="2" applyFont="1" applyFill="1" applyBorder="1" applyAlignment="1">
      <alignment vertical="center" wrapText="1"/>
    </xf>
    <xf numFmtId="43" fontId="4" fillId="0" borderId="0" xfId="2" applyFont="1" applyAlignment="1">
      <alignment wrapText="1"/>
    </xf>
    <xf numFmtId="43" fontId="4" fillId="0" borderId="2" xfId="2" applyFont="1" applyBorder="1" applyAlignment="1">
      <alignment horizontal="center" vertical="center"/>
    </xf>
    <xf numFmtId="43" fontId="4" fillId="0" borderId="3" xfId="2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right" vertical="center"/>
    </xf>
    <xf numFmtId="0" fontId="4" fillId="0" borderId="3" xfId="0" applyFont="1" applyBorder="1" applyAlignment="1">
      <alignment horizontal="right" vertical="center"/>
    </xf>
  </cellXfs>
  <cellStyles count="3">
    <cellStyle name="Обычный" xfId="0" builtinId="0"/>
    <cellStyle name="Обычный 2" xfId="1"/>
    <cellStyle name="Финансовый" xfId="2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C1:F1"/>
  <sheetViews>
    <sheetView workbookViewId="0">
      <selection sqref="A1:XFD1048576"/>
    </sheetView>
  </sheetViews>
  <sheetFormatPr defaultRowHeight="15"/>
  <cols>
    <col min="3" max="3" width="9.140625" style="1"/>
    <col min="4" max="4" width="9.140625" style="2"/>
    <col min="5" max="6" width="9.140625" style="3"/>
  </cols>
  <sheetData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2:M50"/>
  <sheetViews>
    <sheetView tabSelected="1" workbookViewId="0">
      <pane xSplit="7" ySplit="4" topLeftCell="H5" activePane="bottomRight" state="frozen"/>
      <selection pane="topRight" activeCell="H1" sqref="H1"/>
      <selection pane="bottomLeft" activeCell="A5" sqref="A5"/>
      <selection pane="bottomRight" activeCell="C23" sqref="C23"/>
    </sheetView>
  </sheetViews>
  <sheetFormatPr defaultRowHeight="12.75"/>
  <cols>
    <col min="1" max="1" width="4.7109375" style="5" customWidth="1"/>
    <col min="2" max="2" width="24.28515625" style="6" customWidth="1"/>
    <col min="3" max="3" width="52.5703125" style="5" customWidth="1"/>
    <col min="4" max="4" width="14.140625" style="11" customWidth="1"/>
    <col min="5" max="5" width="13.7109375" style="5" customWidth="1"/>
    <col min="6" max="6" width="17.42578125" style="12" customWidth="1"/>
    <col min="7" max="7" width="21" style="13" customWidth="1"/>
    <col min="8" max="8" width="22.85546875" style="13" customWidth="1"/>
    <col min="9" max="9" width="18" style="13" customWidth="1"/>
    <col min="10" max="10" width="17.5703125" style="13" customWidth="1"/>
    <col min="11" max="11" width="19" style="13" customWidth="1"/>
    <col min="12" max="12" width="18.42578125" style="13" customWidth="1"/>
    <col min="13" max="13" width="17.85546875" style="13" customWidth="1"/>
    <col min="14" max="16384" width="9.140625" style="5"/>
  </cols>
  <sheetData>
    <row r="2" spans="1:13" ht="15">
      <c r="B2" s="4" t="s">
        <v>49</v>
      </c>
    </row>
    <row r="3" spans="1:13" ht="26.25">
      <c r="B3" s="4"/>
      <c r="M3" s="26" t="s">
        <v>79</v>
      </c>
    </row>
    <row r="4" spans="1:13" ht="48" customHeight="1">
      <c r="A4" s="7" t="s">
        <v>0</v>
      </c>
      <c r="B4" s="8" t="s">
        <v>1</v>
      </c>
      <c r="C4" s="8" t="s">
        <v>9</v>
      </c>
      <c r="D4" s="10" t="s">
        <v>8</v>
      </c>
      <c r="E4" s="9" t="s">
        <v>5</v>
      </c>
      <c r="F4" s="22" t="s">
        <v>6</v>
      </c>
      <c r="G4" s="22" t="s">
        <v>7</v>
      </c>
      <c r="H4" s="23" t="s">
        <v>72</v>
      </c>
      <c r="I4" s="23" t="s">
        <v>73</v>
      </c>
      <c r="J4" s="23" t="s">
        <v>74</v>
      </c>
      <c r="K4" s="23" t="s">
        <v>75</v>
      </c>
      <c r="L4" s="23" t="s">
        <v>76</v>
      </c>
      <c r="M4" s="23" t="s">
        <v>77</v>
      </c>
    </row>
    <row r="5" spans="1:13" customFormat="1" ht="25.5">
      <c r="A5" s="15">
        <v>1</v>
      </c>
      <c r="B5" s="17" t="s">
        <v>10</v>
      </c>
      <c r="C5" s="17" t="s">
        <v>11</v>
      </c>
      <c r="D5" s="15" t="s">
        <v>12</v>
      </c>
      <c r="E5" s="16">
        <v>300</v>
      </c>
      <c r="F5" s="18">
        <v>541.67999999999995</v>
      </c>
      <c r="G5" s="18">
        <f t="shared" ref="G5:G30" si="0">F5*E5</f>
        <v>162503.99999999997</v>
      </c>
      <c r="H5" s="24"/>
      <c r="I5" s="24"/>
      <c r="J5" s="24"/>
      <c r="K5" s="24"/>
      <c r="L5" s="24"/>
      <c r="M5" s="24"/>
    </row>
    <row r="6" spans="1:13" customFormat="1" ht="15">
      <c r="A6" s="29">
        <v>2</v>
      </c>
      <c r="B6" s="31" t="s">
        <v>13</v>
      </c>
      <c r="C6" s="31" t="s">
        <v>14</v>
      </c>
      <c r="D6" s="29" t="s">
        <v>15</v>
      </c>
      <c r="E6" s="33">
        <v>10000</v>
      </c>
      <c r="F6" s="27">
        <v>24.03</v>
      </c>
      <c r="G6" s="27">
        <f t="shared" si="0"/>
        <v>240300</v>
      </c>
      <c r="H6" s="24"/>
      <c r="I6" s="24">
        <v>23.8</v>
      </c>
      <c r="J6" s="24"/>
      <c r="K6" s="24"/>
      <c r="L6" s="24">
        <v>23.8</v>
      </c>
      <c r="M6" s="24"/>
    </row>
    <row r="7" spans="1:13" customFormat="1" ht="25.5">
      <c r="A7" s="30"/>
      <c r="B7" s="32"/>
      <c r="C7" s="32"/>
      <c r="D7" s="30"/>
      <c r="E7" s="34"/>
      <c r="F7" s="28"/>
      <c r="G7" s="28"/>
      <c r="H7" s="24"/>
      <c r="I7" s="25" t="s">
        <v>80</v>
      </c>
      <c r="J7" s="24"/>
      <c r="K7" s="24"/>
      <c r="L7" s="24" t="s">
        <v>13</v>
      </c>
      <c r="M7" s="24"/>
    </row>
    <row r="8" spans="1:13" customFormat="1" ht="15">
      <c r="A8" s="15">
        <v>3</v>
      </c>
      <c r="B8" s="17" t="s">
        <v>16</v>
      </c>
      <c r="C8" s="17" t="s">
        <v>17</v>
      </c>
      <c r="D8" s="15" t="s">
        <v>18</v>
      </c>
      <c r="E8" s="16">
        <v>300</v>
      </c>
      <c r="F8" s="18">
        <v>24.4</v>
      </c>
      <c r="G8" s="18">
        <f t="shared" si="0"/>
        <v>7320</v>
      </c>
      <c r="H8" s="24"/>
      <c r="I8" s="24"/>
      <c r="J8" s="24"/>
      <c r="K8" s="24"/>
      <c r="L8" s="24"/>
      <c r="M8" s="24"/>
    </row>
    <row r="9" spans="1:13" customFormat="1" ht="15">
      <c r="A9" s="29">
        <v>4</v>
      </c>
      <c r="B9" s="31" t="s">
        <v>19</v>
      </c>
      <c r="C9" s="31" t="s">
        <v>20</v>
      </c>
      <c r="D9" s="29" t="s">
        <v>21</v>
      </c>
      <c r="E9" s="33">
        <v>300</v>
      </c>
      <c r="F9" s="27">
        <v>1362.45</v>
      </c>
      <c r="G9" s="27">
        <f t="shared" si="0"/>
        <v>408735</v>
      </c>
      <c r="H9" s="24"/>
      <c r="I9" s="24">
        <v>1350</v>
      </c>
      <c r="J9" s="24">
        <v>1360</v>
      </c>
      <c r="K9" s="24"/>
      <c r="L9" s="24">
        <v>1296</v>
      </c>
      <c r="M9" s="24"/>
    </row>
    <row r="10" spans="1:13" customFormat="1" ht="15">
      <c r="A10" s="30"/>
      <c r="B10" s="32"/>
      <c r="C10" s="32"/>
      <c r="D10" s="30"/>
      <c r="E10" s="34"/>
      <c r="F10" s="28"/>
      <c r="G10" s="28"/>
      <c r="H10" s="24"/>
      <c r="I10" s="24" t="s">
        <v>81</v>
      </c>
      <c r="J10" s="24" t="s">
        <v>81</v>
      </c>
      <c r="K10" s="24"/>
      <c r="L10" s="24" t="s">
        <v>81</v>
      </c>
      <c r="M10" s="24"/>
    </row>
    <row r="11" spans="1:13" customFormat="1" ht="15">
      <c r="A11" s="15">
        <v>5</v>
      </c>
      <c r="B11" s="17" t="s">
        <v>22</v>
      </c>
      <c r="C11" s="17" t="s">
        <v>23</v>
      </c>
      <c r="D11" s="15" t="s">
        <v>12</v>
      </c>
      <c r="E11" s="16">
        <v>500</v>
      </c>
      <c r="F11" s="18">
        <v>222.05</v>
      </c>
      <c r="G11" s="18">
        <f t="shared" si="0"/>
        <v>111025</v>
      </c>
      <c r="H11" s="24"/>
      <c r="I11" s="24"/>
      <c r="J11" s="24"/>
      <c r="K11" s="24"/>
      <c r="L11" s="24"/>
      <c r="M11" s="24"/>
    </row>
    <row r="12" spans="1:13" customFormat="1" ht="15">
      <c r="A12" s="15">
        <v>6</v>
      </c>
      <c r="B12" s="17" t="s">
        <v>3</v>
      </c>
      <c r="C12" s="17" t="s">
        <v>4</v>
      </c>
      <c r="D12" s="20" t="s">
        <v>12</v>
      </c>
      <c r="E12" s="16">
        <v>400</v>
      </c>
      <c r="F12" s="18">
        <v>1421.37</v>
      </c>
      <c r="G12" s="18">
        <f t="shared" si="0"/>
        <v>568548</v>
      </c>
      <c r="H12" s="24"/>
      <c r="I12" s="24"/>
      <c r="J12" s="24"/>
      <c r="K12" s="24"/>
      <c r="L12" s="24"/>
      <c r="M12" s="24"/>
    </row>
    <row r="13" spans="1:13" customFormat="1" ht="15">
      <c r="A13" s="29">
        <v>7</v>
      </c>
      <c r="B13" s="31" t="s">
        <v>24</v>
      </c>
      <c r="C13" s="31" t="s">
        <v>25</v>
      </c>
      <c r="D13" s="29" t="s">
        <v>26</v>
      </c>
      <c r="E13" s="33">
        <v>1000</v>
      </c>
      <c r="F13" s="27">
        <v>66.28</v>
      </c>
      <c r="G13" s="27">
        <f t="shared" si="0"/>
        <v>66280</v>
      </c>
      <c r="H13" s="24"/>
      <c r="I13" s="24"/>
      <c r="J13" s="24">
        <v>52</v>
      </c>
      <c r="K13" s="24"/>
      <c r="L13" s="24"/>
      <c r="M13" s="24"/>
    </row>
    <row r="14" spans="1:13" customFormat="1" ht="25.5">
      <c r="A14" s="30"/>
      <c r="B14" s="32"/>
      <c r="C14" s="32"/>
      <c r="D14" s="30"/>
      <c r="E14" s="34"/>
      <c r="F14" s="28"/>
      <c r="G14" s="28"/>
      <c r="H14" s="24"/>
      <c r="I14" s="24"/>
      <c r="J14" s="25" t="s">
        <v>86</v>
      </c>
      <c r="K14" s="24"/>
      <c r="L14" s="24"/>
      <c r="M14" s="24"/>
    </row>
    <row r="15" spans="1:13" customFormat="1" ht="15">
      <c r="A15" s="29">
        <v>8</v>
      </c>
      <c r="B15" s="31" t="s">
        <v>27</v>
      </c>
      <c r="C15" s="31" t="s">
        <v>28</v>
      </c>
      <c r="D15" s="29" t="s">
        <v>12</v>
      </c>
      <c r="E15" s="33">
        <v>20</v>
      </c>
      <c r="F15" s="27">
        <v>101630</v>
      </c>
      <c r="G15" s="27">
        <f t="shared" si="0"/>
        <v>2032600</v>
      </c>
      <c r="H15" s="24"/>
      <c r="I15" s="24"/>
      <c r="J15" s="24"/>
      <c r="K15" s="24">
        <v>97861.93</v>
      </c>
      <c r="L15" s="24"/>
      <c r="M15" s="24"/>
    </row>
    <row r="16" spans="1:13" customFormat="1" ht="15">
      <c r="A16" s="30"/>
      <c r="B16" s="32"/>
      <c r="C16" s="32"/>
      <c r="D16" s="30"/>
      <c r="E16" s="34"/>
      <c r="F16" s="28"/>
      <c r="G16" s="28"/>
      <c r="H16" s="24"/>
      <c r="I16" s="24"/>
      <c r="J16" s="24"/>
      <c r="K16" s="24" t="s">
        <v>87</v>
      </c>
      <c r="L16" s="24"/>
      <c r="M16" s="24"/>
    </row>
    <row r="17" spans="1:13" customFormat="1" ht="15">
      <c r="A17" s="15">
        <v>9</v>
      </c>
      <c r="B17" s="17" t="s">
        <v>29</v>
      </c>
      <c r="C17" s="17" t="s">
        <v>30</v>
      </c>
      <c r="D17" s="15" t="s">
        <v>31</v>
      </c>
      <c r="E17" s="16">
        <v>1000</v>
      </c>
      <c r="F17" s="18">
        <v>10.35</v>
      </c>
      <c r="G17" s="18">
        <f t="shared" si="0"/>
        <v>10350</v>
      </c>
      <c r="H17" s="24"/>
      <c r="I17" s="24"/>
      <c r="J17" s="24"/>
      <c r="K17" s="24"/>
      <c r="L17" s="24"/>
      <c r="M17" s="24"/>
    </row>
    <row r="18" spans="1:13" customFormat="1" ht="15">
      <c r="A18" s="29">
        <v>10</v>
      </c>
      <c r="B18" s="31" t="s">
        <v>32</v>
      </c>
      <c r="C18" s="31" t="s">
        <v>33</v>
      </c>
      <c r="D18" s="29" t="s">
        <v>12</v>
      </c>
      <c r="E18" s="33">
        <v>1000</v>
      </c>
      <c r="F18" s="27">
        <v>206.55</v>
      </c>
      <c r="G18" s="27">
        <f t="shared" si="0"/>
        <v>206550</v>
      </c>
      <c r="H18" s="24"/>
      <c r="I18" s="24">
        <v>205</v>
      </c>
      <c r="J18" s="24"/>
      <c r="K18" s="24"/>
      <c r="L18" s="24"/>
      <c r="M18" s="24"/>
    </row>
    <row r="19" spans="1:13" customFormat="1" ht="15">
      <c r="A19" s="30"/>
      <c r="B19" s="32"/>
      <c r="C19" s="32"/>
      <c r="D19" s="30"/>
      <c r="E19" s="34"/>
      <c r="F19" s="28"/>
      <c r="G19" s="28"/>
      <c r="H19" s="24"/>
      <c r="I19" s="24" t="s">
        <v>82</v>
      </c>
      <c r="J19" s="24"/>
      <c r="K19" s="24"/>
      <c r="L19" s="24"/>
      <c r="M19" s="24"/>
    </row>
    <row r="20" spans="1:13" customFormat="1" ht="15">
      <c r="A20" s="15">
        <v>11</v>
      </c>
      <c r="B20" s="17" t="s">
        <v>34</v>
      </c>
      <c r="C20" s="17" t="s">
        <v>35</v>
      </c>
      <c r="D20" s="15" t="s">
        <v>15</v>
      </c>
      <c r="E20" s="16">
        <v>1000</v>
      </c>
      <c r="F20" s="18">
        <v>11.53</v>
      </c>
      <c r="G20" s="18">
        <f t="shared" si="0"/>
        <v>11530</v>
      </c>
      <c r="H20" s="24"/>
      <c r="I20" s="24"/>
      <c r="J20" s="24"/>
      <c r="K20" s="24"/>
      <c r="L20" s="24"/>
      <c r="M20" s="24"/>
    </row>
    <row r="21" spans="1:13" customFormat="1" ht="15">
      <c r="A21" s="15">
        <v>12</v>
      </c>
      <c r="B21" s="17" t="s">
        <v>36</v>
      </c>
      <c r="C21" s="17" t="s">
        <v>37</v>
      </c>
      <c r="D21" s="15" t="s">
        <v>38</v>
      </c>
      <c r="E21" s="16">
        <v>200</v>
      </c>
      <c r="F21" s="18">
        <v>41.74</v>
      </c>
      <c r="G21" s="18">
        <f t="shared" si="0"/>
        <v>8348</v>
      </c>
      <c r="H21" s="24"/>
      <c r="I21" s="24"/>
      <c r="J21" s="24"/>
      <c r="K21" s="24"/>
      <c r="L21" s="24"/>
      <c r="M21" s="24"/>
    </row>
    <row r="22" spans="1:13" customFormat="1" ht="15">
      <c r="A22" s="15">
        <v>13</v>
      </c>
      <c r="B22" s="17" t="s">
        <v>2</v>
      </c>
      <c r="C22" s="17" t="s">
        <v>39</v>
      </c>
      <c r="D22" s="15" t="s">
        <v>12</v>
      </c>
      <c r="E22" s="16">
        <v>500</v>
      </c>
      <c r="F22" s="18">
        <v>780.83</v>
      </c>
      <c r="G22" s="18">
        <f t="shared" si="0"/>
        <v>390415</v>
      </c>
      <c r="H22" s="24"/>
      <c r="I22" s="24"/>
      <c r="J22" s="24"/>
      <c r="K22" s="24"/>
      <c r="L22" s="24"/>
      <c r="M22" s="24"/>
    </row>
    <row r="23" spans="1:13" customFormat="1" ht="89.25">
      <c r="A23" s="15">
        <v>14</v>
      </c>
      <c r="B23" s="17" t="s">
        <v>40</v>
      </c>
      <c r="C23" s="17" t="s">
        <v>41</v>
      </c>
      <c r="D23" s="15" t="s">
        <v>42</v>
      </c>
      <c r="E23" s="16">
        <v>100</v>
      </c>
      <c r="F23" s="18">
        <v>5750</v>
      </c>
      <c r="G23" s="18">
        <f t="shared" si="0"/>
        <v>575000</v>
      </c>
      <c r="H23" s="24"/>
      <c r="I23" s="24"/>
      <c r="J23" s="24"/>
      <c r="K23" s="24"/>
      <c r="L23" s="24"/>
      <c r="M23" s="24"/>
    </row>
    <row r="24" spans="1:13" customFormat="1" ht="89.25">
      <c r="A24" s="15">
        <v>15</v>
      </c>
      <c r="B24" s="17" t="s">
        <v>40</v>
      </c>
      <c r="C24" s="17" t="s">
        <v>43</v>
      </c>
      <c r="D24" s="15" t="s">
        <v>42</v>
      </c>
      <c r="E24" s="16">
        <v>10</v>
      </c>
      <c r="F24" s="18">
        <v>5750</v>
      </c>
      <c r="G24" s="18">
        <f t="shared" si="0"/>
        <v>57500</v>
      </c>
      <c r="H24" s="24"/>
      <c r="I24" s="24"/>
      <c r="J24" s="24"/>
      <c r="K24" s="24"/>
      <c r="L24" s="24"/>
      <c r="M24" s="24"/>
    </row>
    <row r="25" spans="1:13" customFormat="1" ht="15">
      <c r="A25" s="29">
        <v>16</v>
      </c>
      <c r="B25" s="31" t="s">
        <v>44</v>
      </c>
      <c r="C25" s="31" t="s">
        <v>45</v>
      </c>
      <c r="D25" s="29" t="s">
        <v>12</v>
      </c>
      <c r="E25" s="33">
        <v>400</v>
      </c>
      <c r="F25" s="27">
        <v>1361.17</v>
      </c>
      <c r="G25" s="27">
        <f t="shared" si="0"/>
        <v>544468</v>
      </c>
      <c r="H25" s="24"/>
      <c r="I25" s="24">
        <v>1300</v>
      </c>
      <c r="J25" s="24">
        <v>1360</v>
      </c>
      <c r="K25" s="24"/>
      <c r="L25" s="24"/>
      <c r="M25" s="24"/>
    </row>
    <row r="26" spans="1:13" customFormat="1" ht="15">
      <c r="A26" s="30"/>
      <c r="B26" s="32"/>
      <c r="C26" s="32"/>
      <c r="D26" s="30"/>
      <c r="E26" s="34"/>
      <c r="F26" s="28"/>
      <c r="G26" s="28"/>
      <c r="H26" s="24"/>
      <c r="I26" s="24" t="s">
        <v>83</v>
      </c>
      <c r="J26" s="24" t="s">
        <v>83</v>
      </c>
      <c r="K26" s="24"/>
      <c r="L26" s="24"/>
      <c r="M26" s="24"/>
    </row>
    <row r="27" spans="1:13" customFormat="1" ht="15">
      <c r="A27" s="29">
        <v>17</v>
      </c>
      <c r="B27" s="31" t="s">
        <v>46</v>
      </c>
      <c r="C27" s="31" t="s">
        <v>71</v>
      </c>
      <c r="D27" s="29" t="s">
        <v>12</v>
      </c>
      <c r="E27" s="33">
        <v>200</v>
      </c>
      <c r="F27" s="27">
        <v>16022.88</v>
      </c>
      <c r="G27" s="27">
        <f t="shared" si="0"/>
        <v>3204576</v>
      </c>
      <c r="H27" s="24"/>
      <c r="I27" s="24">
        <v>12000</v>
      </c>
      <c r="J27" s="24"/>
      <c r="K27" s="24"/>
      <c r="L27" s="24"/>
      <c r="M27" s="24">
        <v>11350</v>
      </c>
    </row>
    <row r="28" spans="1:13" customFormat="1" ht="15">
      <c r="A28" s="30"/>
      <c r="B28" s="32"/>
      <c r="C28" s="32"/>
      <c r="D28" s="30"/>
      <c r="E28" s="34"/>
      <c r="F28" s="28"/>
      <c r="G28" s="28"/>
      <c r="H28" s="24"/>
      <c r="I28" s="24" t="s">
        <v>84</v>
      </c>
      <c r="J28" s="24"/>
      <c r="K28" s="24"/>
      <c r="L28" s="24"/>
      <c r="M28" s="24" t="s">
        <v>84</v>
      </c>
    </row>
    <row r="29" spans="1:13" customFormat="1" ht="15">
      <c r="A29" s="15">
        <v>18</v>
      </c>
      <c r="B29" s="17" t="s">
        <v>47</v>
      </c>
      <c r="C29" s="17" t="s">
        <v>48</v>
      </c>
      <c r="D29" s="14" t="s">
        <v>12</v>
      </c>
      <c r="E29" s="16">
        <v>100</v>
      </c>
      <c r="F29" s="18">
        <v>1498.5</v>
      </c>
      <c r="G29" s="18">
        <f t="shared" si="0"/>
        <v>149850</v>
      </c>
      <c r="H29" s="24"/>
      <c r="I29" s="24"/>
      <c r="J29" s="24"/>
      <c r="K29" s="24"/>
      <c r="L29" s="24"/>
      <c r="M29" s="24"/>
    </row>
    <row r="30" spans="1:13" customFormat="1" ht="25.5">
      <c r="A30" s="15">
        <v>19</v>
      </c>
      <c r="B30" s="17" t="s">
        <v>50</v>
      </c>
      <c r="C30" s="17" t="s">
        <v>70</v>
      </c>
      <c r="D30" s="14" t="s">
        <v>12</v>
      </c>
      <c r="E30" s="16">
        <v>20</v>
      </c>
      <c r="F30" s="18">
        <v>1991.92</v>
      </c>
      <c r="G30" s="18">
        <f t="shared" si="0"/>
        <v>39838.400000000001</v>
      </c>
      <c r="H30" s="24"/>
      <c r="I30" s="24">
        <v>1991.92</v>
      </c>
      <c r="J30" s="24"/>
      <c r="K30" s="24"/>
      <c r="L30" s="24"/>
      <c r="M30" s="24"/>
    </row>
    <row r="31" spans="1:13" customFormat="1" ht="15">
      <c r="A31" s="15"/>
      <c r="B31" s="21" t="s">
        <v>51</v>
      </c>
      <c r="C31" s="17"/>
      <c r="D31" s="14"/>
      <c r="E31" s="16"/>
      <c r="F31" s="18"/>
      <c r="G31" s="18"/>
      <c r="H31" s="24"/>
      <c r="I31" s="24" t="s">
        <v>85</v>
      </c>
      <c r="J31" s="24"/>
      <c r="K31" s="24"/>
      <c r="L31" s="24"/>
      <c r="M31" s="24"/>
    </row>
    <row r="32" spans="1:13" customFormat="1" ht="15">
      <c r="A32" s="29">
        <v>20</v>
      </c>
      <c r="B32" s="31" t="s">
        <v>62</v>
      </c>
      <c r="C32" s="31" t="s">
        <v>52</v>
      </c>
      <c r="D32" s="29" t="s">
        <v>26</v>
      </c>
      <c r="E32" s="33">
        <v>15</v>
      </c>
      <c r="F32" s="27">
        <v>307800</v>
      </c>
      <c r="G32" s="27">
        <v>4617000</v>
      </c>
      <c r="H32" s="24">
        <v>307800</v>
      </c>
      <c r="I32" s="24"/>
      <c r="J32" s="24"/>
      <c r="K32" s="24"/>
      <c r="L32" s="24"/>
      <c r="M32" s="24"/>
    </row>
    <row r="33" spans="1:13" customFormat="1" ht="83.25" customHeight="1">
      <c r="A33" s="30"/>
      <c r="B33" s="32"/>
      <c r="C33" s="32"/>
      <c r="D33" s="30"/>
      <c r="E33" s="34"/>
      <c r="F33" s="28"/>
      <c r="G33" s="28"/>
      <c r="H33" s="25" t="s">
        <v>78</v>
      </c>
      <c r="I33" s="24"/>
      <c r="J33" s="24"/>
      <c r="K33" s="24"/>
      <c r="L33" s="24"/>
      <c r="M33" s="24"/>
    </row>
    <row r="34" spans="1:13" customFormat="1" ht="15">
      <c r="A34" s="29">
        <v>21</v>
      </c>
      <c r="B34" s="31" t="s">
        <v>61</v>
      </c>
      <c r="C34" s="31" t="s">
        <v>53</v>
      </c>
      <c r="D34" s="29" t="s">
        <v>26</v>
      </c>
      <c r="E34" s="33">
        <v>1</v>
      </c>
      <c r="F34" s="27">
        <v>157015</v>
      </c>
      <c r="G34" s="27">
        <v>157015</v>
      </c>
      <c r="H34" s="24">
        <v>157015</v>
      </c>
      <c r="I34" s="24"/>
      <c r="J34" s="24"/>
      <c r="K34" s="24"/>
      <c r="L34" s="24"/>
      <c r="M34" s="24"/>
    </row>
    <row r="35" spans="1:13" customFormat="1" ht="81.75" customHeight="1">
      <c r="A35" s="30"/>
      <c r="B35" s="32"/>
      <c r="C35" s="32"/>
      <c r="D35" s="30"/>
      <c r="E35" s="34"/>
      <c r="F35" s="28"/>
      <c r="G35" s="28"/>
      <c r="H35" s="25" t="s">
        <v>78</v>
      </c>
      <c r="I35" s="24"/>
      <c r="J35" s="24"/>
      <c r="K35" s="24"/>
      <c r="L35" s="24"/>
      <c r="M35" s="24"/>
    </row>
    <row r="36" spans="1:13" customFormat="1" ht="15">
      <c r="A36" s="29">
        <v>23</v>
      </c>
      <c r="B36" s="31" t="s">
        <v>60</v>
      </c>
      <c r="C36" s="31" t="s">
        <v>63</v>
      </c>
      <c r="D36" s="29" t="s">
        <v>26</v>
      </c>
      <c r="E36" s="33">
        <v>1</v>
      </c>
      <c r="F36" s="27">
        <v>136170</v>
      </c>
      <c r="G36" s="27">
        <v>136170</v>
      </c>
      <c r="H36" s="24">
        <v>136170</v>
      </c>
      <c r="I36" s="24"/>
      <c r="J36" s="24"/>
      <c r="K36" s="24"/>
      <c r="L36" s="24"/>
      <c r="M36" s="24"/>
    </row>
    <row r="37" spans="1:13" customFormat="1" ht="76.5" customHeight="1">
      <c r="A37" s="30"/>
      <c r="B37" s="32"/>
      <c r="C37" s="32"/>
      <c r="D37" s="30"/>
      <c r="E37" s="34"/>
      <c r="F37" s="28"/>
      <c r="G37" s="28"/>
      <c r="H37" s="25" t="s">
        <v>78</v>
      </c>
      <c r="I37" s="24"/>
      <c r="J37" s="24"/>
      <c r="K37" s="24"/>
      <c r="L37" s="24"/>
      <c r="M37" s="24"/>
    </row>
    <row r="38" spans="1:13" customFormat="1" ht="15">
      <c r="A38" s="29">
        <v>24</v>
      </c>
      <c r="B38" s="31" t="s">
        <v>59</v>
      </c>
      <c r="C38" s="31" t="s">
        <v>64</v>
      </c>
      <c r="D38" s="29" t="s">
        <v>26</v>
      </c>
      <c r="E38" s="33">
        <v>2</v>
      </c>
      <c r="F38" s="27">
        <v>167013</v>
      </c>
      <c r="G38" s="27">
        <v>334026</v>
      </c>
      <c r="H38" s="24">
        <v>167013</v>
      </c>
      <c r="I38" s="24"/>
      <c r="J38" s="24"/>
      <c r="K38" s="24"/>
      <c r="L38" s="24"/>
      <c r="M38" s="24"/>
    </row>
    <row r="39" spans="1:13" customFormat="1" ht="72" customHeight="1">
      <c r="A39" s="30"/>
      <c r="B39" s="32"/>
      <c r="C39" s="32"/>
      <c r="D39" s="30"/>
      <c r="E39" s="34"/>
      <c r="F39" s="28"/>
      <c r="G39" s="28"/>
      <c r="H39" s="25" t="s">
        <v>78</v>
      </c>
      <c r="I39" s="24"/>
      <c r="J39" s="24"/>
      <c r="K39" s="24"/>
      <c r="L39" s="24"/>
      <c r="M39" s="24"/>
    </row>
    <row r="40" spans="1:13" customFormat="1" ht="15">
      <c r="A40" s="29">
        <v>25</v>
      </c>
      <c r="B40" s="31" t="s">
        <v>58</v>
      </c>
      <c r="C40" s="31" t="s">
        <v>65</v>
      </c>
      <c r="D40" s="29" t="s">
        <v>26</v>
      </c>
      <c r="E40" s="33">
        <v>6</v>
      </c>
      <c r="F40" s="27">
        <v>145250</v>
      </c>
      <c r="G40" s="27">
        <v>871500</v>
      </c>
      <c r="H40" s="24">
        <v>145250</v>
      </c>
      <c r="I40" s="24"/>
      <c r="J40" s="24"/>
      <c r="K40" s="24"/>
      <c r="L40" s="24"/>
      <c r="M40" s="24"/>
    </row>
    <row r="41" spans="1:13" customFormat="1" ht="87" customHeight="1">
      <c r="A41" s="30"/>
      <c r="B41" s="32"/>
      <c r="C41" s="32"/>
      <c r="D41" s="30"/>
      <c r="E41" s="34"/>
      <c r="F41" s="28"/>
      <c r="G41" s="28"/>
      <c r="H41" s="25" t="s">
        <v>78</v>
      </c>
      <c r="I41" s="24"/>
      <c r="J41" s="24"/>
      <c r="K41" s="24"/>
      <c r="L41" s="24"/>
      <c r="M41" s="24"/>
    </row>
    <row r="42" spans="1:13" customFormat="1" ht="15">
      <c r="A42" s="29">
        <v>26</v>
      </c>
      <c r="B42" s="31" t="s">
        <v>57</v>
      </c>
      <c r="C42" s="31" t="s">
        <v>66</v>
      </c>
      <c r="D42" s="29" t="s">
        <v>26</v>
      </c>
      <c r="E42" s="33">
        <v>2</v>
      </c>
      <c r="F42" s="27">
        <v>218073</v>
      </c>
      <c r="G42" s="27">
        <v>436146</v>
      </c>
      <c r="H42" s="24">
        <v>218073</v>
      </c>
      <c r="I42" s="24"/>
      <c r="J42" s="24"/>
      <c r="K42" s="24"/>
      <c r="L42" s="24"/>
      <c r="M42" s="24"/>
    </row>
    <row r="43" spans="1:13" customFormat="1" ht="77.25" customHeight="1">
      <c r="A43" s="30"/>
      <c r="B43" s="32"/>
      <c r="C43" s="32"/>
      <c r="D43" s="30"/>
      <c r="E43" s="34"/>
      <c r="F43" s="28"/>
      <c r="G43" s="28"/>
      <c r="H43" s="25" t="s">
        <v>78</v>
      </c>
      <c r="I43" s="24"/>
      <c r="J43" s="24"/>
      <c r="K43" s="24"/>
      <c r="L43" s="24"/>
      <c r="M43" s="24"/>
    </row>
    <row r="44" spans="1:13" customFormat="1" ht="15">
      <c r="A44" s="29">
        <v>27</v>
      </c>
      <c r="B44" s="31" t="s">
        <v>56</v>
      </c>
      <c r="C44" s="31" t="s">
        <v>67</v>
      </c>
      <c r="D44" s="29" t="s">
        <v>26</v>
      </c>
      <c r="E44" s="33">
        <v>1</v>
      </c>
      <c r="F44" s="27">
        <v>269790</v>
      </c>
      <c r="G44" s="27">
        <v>269790</v>
      </c>
      <c r="H44" s="24">
        <v>269790</v>
      </c>
      <c r="I44" s="24"/>
      <c r="J44" s="24"/>
      <c r="K44" s="24"/>
      <c r="L44" s="24"/>
      <c r="M44" s="24"/>
    </row>
    <row r="45" spans="1:13" customFormat="1" ht="81" customHeight="1">
      <c r="A45" s="30"/>
      <c r="B45" s="32"/>
      <c r="C45" s="32"/>
      <c r="D45" s="30"/>
      <c r="E45" s="34"/>
      <c r="F45" s="28"/>
      <c r="G45" s="28"/>
      <c r="H45" s="25" t="s">
        <v>78</v>
      </c>
      <c r="I45" s="24"/>
      <c r="J45" s="24"/>
      <c r="K45" s="24"/>
      <c r="L45" s="24"/>
      <c r="M45" s="24"/>
    </row>
    <row r="46" spans="1:13" customFormat="1" ht="15">
      <c r="A46" s="29">
        <v>28</v>
      </c>
      <c r="B46" s="31" t="s">
        <v>54</v>
      </c>
      <c r="C46" s="31" t="s">
        <v>68</v>
      </c>
      <c r="D46" s="29" t="s">
        <v>26</v>
      </c>
      <c r="E46" s="33">
        <v>1</v>
      </c>
      <c r="F46" s="27">
        <v>157015</v>
      </c>
      <c r="G46" s="27">
        <v>157015</v>
      </c>
      <c r="H46" s="24">
        <v>157015</v>
      </c>
      <c r="I46" s="24"/>
      <c r="J46" s="24"/>
      <c r="K46" s="24"/>
      <c r="L46" s="24"/>
      <c r="M46" s="24"/>
    </row>
    <row r="47" spans="1:13" customFormat="1" ht="84" customHeight="1">
      <c r="A47" s="30"/>
      <c r="B47" s="32"/>
      <c r="C47" s="32"/>
      <c r="D47" s="30"/>
      <c r="E47" s="34"/>
      <c r="F47" s="28"/>
      <c r="G47" s="28"/>
      <c r="H47" s="25" t="s">
        <v>78</v>
      </c>
      <c r="I47" s="24"/>
      <c r="J47" s="24"/>
      <c r="K47" s="24"/>
      <c r="L47" s="24"/>
      <c r="M47" s="24"/>
    </row>
    <row r="48" spans="1:13" customFormat="1" ht="15">
      <c r="A48" s="29">
        <v>29</v>
      </c>
      <c r="B48" s="31" t="s">
        <v>55</v>
      </c>
      <c r="C48" s="31" t="s">
        <v>69</v>
      </c>
      <c r="D48" s="29" t="s">
        <v>26</v>
      </c>
      <c r="E48" s="33">
        <v>1</v>
      </c>
      <c r="F48" s="27">
        <v>246500</v>
      </c>
      <c r="G48" s="27">
        <v>246500</v>
      </c>
      <c r="H48" s="24">
        <v>246500</v>
      </c>
      <c r="I48" s="24"/>
      <c r="J48" s="24"/>
      <c r="K48" s="24"/>
      <c r="L48" s="24"/>
      <c r="M48" s="24"/>
    </row>
    <row r="49" spans="1:13" customFormat="1" ht="76.5" customHeight="1">
      <c r="A49" s="30"/>
      <c r="B49" s="32"/>
      <c r="C49" s="32"/>
      <c r="D49" s="30"/>
      <c r="E49" s="34"/>
      <c r="F49" s="28"/>
      <c r="G49" s="28"/>
      <c r="H49" s="25" t="s">
        <v>78</v>
      </c>
      <c r="I49" s="24"/>
      <c r="J49" s="24"/>
      <c r="K49" s="24"/>
      <c r="L49" s="24"/>
      <c r="M49" s="24"/>
    </row>
    <row r="50" spans="1:13">
      <c r="G50" s="19">
        <f>SUM(G5:G48)</f>
        <v>16020899.4</v>
      </c>
      <c r="H50" s="19"/>
      <c r="I50" s="19"/>
      <c r="J50" s="19"/>
      <c r="K50" s="19"/>
      <c r="L50" s="19"/>
      <c r="M50" s="19"/>
    </row>
  </sheetData>
  <mergeCells count="112">
    <mergeCell ref="B40:B41"/>
    <mergeCell ref="C40:C41"/>
    <mergeCell ref="D40:D41"/>
    <mergeCell ref="E40:E41"/>
    <mergeCell ref="G46:G47"/>
    <mergeCell ref="A48:A49"/>
    <mergeCell ref="B48:B49"/>
    <mergeCell ref="C48:C49"/>
    <mergeCell ref="D48:D49"/>
    <mergeCell ref="E48:E49"/>
    <mergeCell ref="F48:F49"/>
    <mergeCell ref="G48:G49"/>
    <mergeCell ref="A46:A47"/>
    <mergeCell ref="B46:B47"/>
    <mergeCell ref="C46:C47"/>
    <mergeCell ref="D46:D47"/>
    <mergeCell ref="E46:E47"/>
    <mergeCell ref="F46:F47"/>
    <mergeCell ref="G38:G39"/>
    <mergeCell ref="A44:A45"/>
    <mergeCell ref="B44:B45"/>
    <mergeCell ref="C44:C45"/>
    <mergeCell ref="D44:D45"/>
    <mergeCell ref="E44:E45"/>
    <mergeCell ref="F44:F45"/>
    <mergeCell ref="G44:G45"/>
    <mergeCell ref="A42:A43"/>
    <mergeCell ref="B42:B43"/>
    <mergeCell ref="A38:A39"/>
    <mergeCell ref="B38:B39"/>
    <mergeCell ref="C38:C39"/>
    <mergeCell ref="D38:D39"/>
    <mergeCell ref="E38:E39"/>
    <mergeCell ref="F38:F39"/>
    <mergeCell ref="F40:F41"/>
    <mergeCell ref="G40:G41"/>
    <mergeCell ref="C42:C43"/>
    <mergeCell ref="D42:D43"/>
    <mergeCell ref="E42:E43"/>
    <mergeCell ref="F42:F43"/>
    <mergeCell ref="G42:G43"/>
    <mergeCell ref="A40:A41"/>
    <mergeCell ref="G34:G35"/>
    <mergeCell ref="A36:A37"/>
    <mergeCell ref="B36:B37"/>
    <mergeCell ref="C36:C37"/>
    <mergeCell ref="D36:D37"/>
    <mergeCell ref="E36:E37"/>
    <mergeCell ref="F36:F37"/>
    <mergeCell ref="G36:G37"/>
    <mergeCell ref="A34:A35"/>
    <mergeCell ref="B34:B35"/>
    <mergeCell ref="C34:C35"/>
    <mergeCell ref="D34:D35"/>
    <mergeCell ref="E34:E35"/>
    <mergeCell ref="F34:F35"/>
    <mergeCell ref="G27:G28"/>
    <mergeCell ref="A32:A33"/>
    <mergeCell ref="B32:B33"/>
    <mergeCell ref="C32:C33"/>
    <mergeCell ref="D32:D33"/>
    <mergeCell ref="E32:E33"/>
    <mergeCell ref="F32:F33"/>
    <mergeCell ref="G32:G33"/>
    <mergeCell ref="A27:A28"/>
    <mergeCell ref="B27:B28"/>
    <mergeCell ref="C27:C28"/>
    <mergeCell ref="D27:D28"/>
    <mergeCell ref="E27:E28"/>
    <mergeCell ref="F27:F28"/>
    <mergeCell ref="G18:G19"/>
    <mergeCell ref="A25:A26"/>
    <mergeCell ref="B25:B26"/>
    <mergeCell ref="C25:C26"/>
    <mergeCell ref="D25:D26"/>
    <mergeCell ref="E25:E26"/>
    <mergeCell ref="F25:F26"/>
    <mergeCell ref="G25:G26"/>
    <mergeCell ref="A18:A19"/>
    <mergeCell ref="B18:B19"/>
    <mergeCell ref="C18:C19"/>
    <mergeCell ref="D18:D19"/>
    <mergeCell ref="E18:E19"/>
    <mergeCell ref="F18:F19"/>
    <mergeCell ref="G13:G14"/>
    <mergeCell ref="A15:A16"/>
    <mergeCell ref="B15:B16"/>
    <mergeCell ref="C15:C16"/>
    <mergeCell ref="D15:D16"/>
    <mergeCell ref="E15:E16"/>
    <mergeCell ref="F15:F16"/>
    <mergeCell ref="G15:G16"/>
    <mergeCell ref="A13:A14"/>
    <mergeCell ref="B13:B14"/>
    <mergeCell ref="C13:C14"/>
    <mergeCell ref="D13:D14"/>
    <mergeCell ref="E13:E14"/>
    <mergeCell ref="F13:F14"/>
    <mergeCell ref="G6:G7"/>
    <mergeCell ref="A9:A10"/>
    <mergeCell ref="B9:B10"/>
    <mergeCell ref="C9:C10"/>
    <mergeCell ref="D9:D10"/>
    <mergeCell ref="E9:E10"/>
    <mergeCell ref="F9:F10"/>
    <mergeCell ref="G9:G10"/>
    <mergeCell ref="A6:A7"/>
    <mergeCell ref="B6:B7"/>
    <mergeCell ref="C6:C7"/>
    <mergeCell ref="D6:D7"/>
    <mergeCell ref="E6:E7"/>
    <mergeCell ref="F6:F7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2019-10-02T05:53:39Z</dcterms:modified>
</cp:coreProperties>
</file>