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585" windowWidth="14805" windowHeight="753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6" i="2"/>
  <c r="G14"/>
  <c r="G12" l="1"/>
  <c r="G11"/>
  <c r="G10"/>
  <c r="G9"/>
  <c r="G8"/>
  <c r="G7"/>
  <c r="G6"/>
  <c r="G4"/>
  <c r="G18" s="1"/>
</calcChain>
</file>

<file path=xl/sharedStrings.xml><?xml version="1.0" encoding="utf-8"?>
<sst xmlns="http://schemas.openxmlformats.org/spreadsheetml/2006/main" count="43" uniqueCount="35">
  <si>
    <t>№</t>
  </si>
  <si>
    <t>Наименование</t>
  </si>
  <si>
    <t>лекарственная форма</t>
  </si>
  <si>
    <t>Лекарственные средства</t>
  </si>
  <si>
    <t>Количество</t>
  </si>
  <si>
    <t>Цена, тг</t>
  </si>
  <si>
    <t>Сумма, тг</t>
  </si>
  <si>
    <t>Ед.изм</t>
  </si>
  <si>
    <t>Левотироксин натрия</t>
  </si>
  <si>
    <t>таблетки 100 мг</t>
  </si>
  <si>
    <t>табл</t>
  </si>
  <si>
    <t>60-дневная потребность</t>
  </si>
  <si>
    <t>порошок для приготовления раствора для инъекций 500 мг</t>
  </si>
  <si>
    <t>флакон</t>
  </si>
  <si>
    <t>Ампициллин</t>
  </si>
  <si>
    <t>Ацетазоламид</t>
  </si>
  <si>
    <t>таблетка, 250 мг</t>
  </si>
  <si>
    <t>таблетка</t>
  </si>
  <si>
    <t>порошок для приготовления раствора для инъекций 1 000 000 ЕД</t>
  </si>
  <si>
    <t>Бензилпенициллин</t>
  </si>
  <si>
    <t>порошок лиофилизированный для приготовления раствора для инъекций 1000 мг</t>
  </si>
  <si>
    <t>лиофилизат для приготовления раствора для инфузий 10 000 МЕ</t>
  </si>
  <si>
    <t>Урокиназа</t>
  </si>
  <si>
    <t>Тиопентал натрия</t>
  </si>
  <si>
    <t>Цефоперазон+ Сульбактам</t>
  </si>
  <si>
    <t>порошок для приготовления раствора для инъекций, 2 г</t>
  </si>
  <si>
    <t>капсула</t>
  </si>
  <si>
    <t>капсула 25 мг</t>
  </si>
  <si>
    <t>Циклоспорин</t>
  </si>
  <si>
    <t>капсула 50 мг</t>
  </si>
  <si>
    <t>порошок для приготовления раствора для инфузий 1000 мг</t>
  </si>
  <si>
    <t>Треосульфан</t>
  </si>
  <si>
    <t>ТОО КФК "Медсервис Плюс"</t>
  </si>
  <si>
    <t>Экорал</t>
  </si>
  <si>
    <t>Овастат, разовый ввоз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</si>
</sst>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7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/>
    <xf numFmtId="4" fontId="0" fillId="0" borderId="0" xfId="0" applyNumberForma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5" fillId="0" borderId="1" xfId="0" applyFont="1" applyBorder="1"/>
    <xf numFmtId="0" fontId="6" fillId="0" borderId="1" xfId="0" applyFont="1" applyFill="1" applyBorder="1" applyAlignment="1">
      <alignment vertical="top" wrapText="1"/>
    </xf>
    <xf numFmtId="1" fontId="6" fillId="0" borderId="1" xfId="0" applyNumberFormat="1" applyFont="1" applyFill="1" applyBorder="1" applyAlignment="1">
      <alignment horizontal="center" vertical="top" wrapText="1"/>
    </xf>
    <xf numFmtId="4" fontId="6" fillId="0" borderId="1" xfId="0" applyNumberFormat="1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1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43" fontId="4" fillId="0" borderId="1" xfId="2" applyFont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43" fontId="4" fillId="0" borderId="1" xfId="2" applyFont="1" applyFill="1" applyBorder="1" applyAlignment="1">
      <alignment vertical="center"/>
    </xf>
    <xf numFmtId="0" fontId="4" fillId="0" borderId="0" xfId="0" applyFont="1" applyFill="1"/>
    <xf numFmtId="0" fontId="4" fillId="0" borderId="1" xfId="0" applyFont="1" applyFill="1" applyBorder="1" applyAlignment="1">
      <alignment horizontal="center" vertical="center" wrapText="1"/>
    </xf>
    <xf numFmtId="43" fontId="4" fillId="0" borderId="0" xfId="2" applyFont="1" applyAlignment="1"/>
    <xf numFmtId="43" fontId="6" fillId="0" borderId="1" xfId="2" applyFont="1" applyFill="1" applyBorder="1" applyAlignment="1">
      <alignment vertical="top" wrapText="1"/>
    </xf>
    <xf numFmtId="43" fontId="4" fillId="0" borderId="0" xfId="2" applyFont="1"/>
    <xf numFmtId="43" fontId="6" fillId="0" borderId="1" xfId="2" applyFont="1" applyFill="1" applyBorder="1" applyAlignment="1">
      <alignment horizontal="right" vertical="top" wrapText="1"/>
    </xf>
    <xf numFmtId="43" fontId="2" fillId="0" borderId="1" xfId="2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43" fontId="6" fillId="2" borderId="1" xfId="2" applyFont="1" applyFill="1" applyBorder="1" applyAlignment="1">
      <alignment horizontal="right" vertical="top" wrapText="1"/>
    </xf>
    <xf numFmtId="43" fontId="2" fillId="2" borderId="1" xfId="2" applyFont="1" applyFill="1" applyBorder="1" applyAlignment="1">
      <alignment vertical="center" wrapText="1"/>
    </xf>
    <xf numFmtId="0" fontId="4" fillId="2" borderId="1" xfId="0" applyFont="1" applyFill="1" applyBorder="1"/>
    <xf numFmtId="43" fontId="4" fillId="2" borderId="1" xfId="2" applyFont="1" applyFill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43" fontId="4" fillId="0" borderId="2" xfId="2" applyFont="1" applyBorder="1" applyAlignment="1">
      <alignment horizontal="center" vertical="center"/>
    </xf>
    <xf numFmtId="43" fontId="4" fillId="0" borderId="6" xfId="2" applyFont="1" applyBorder="1" applyAlignment="1">
      <alignment horizontal="center" vertical="center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:F1"/>
  <sheetViews>
    <sheetView workbookViewId="0">
      <selection sqref="A1:XFD1048576"/>
    </sheetView>
  </sheetViews>
  <sheetFormatPr defaultRowHeight="15"/>
  <cols>
    <col min="3" max="3" width="9.140625" style="1"/>
    <col min="4" max="4" width="9.140625" style="2"/>
    <col min="5" max="6" width="9.140625" style="3"/>
  </cols>
  <sheetData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H18"/>
  <sheetViews>
    <sheetView tabSelected="1" workbookViewId="0">
      <selection activeCell="H18" sqref="H18"/>
    </sheetView>
  </sheetViews>
  <sheetFormatPr defaultRowHeight="12.75"/>
  <cols>
    <col min="1" max="1" width="4.7109375" style="5" customWidth="1"/>
    <col min="2" max="2" width="24.28515625" style="6" customWidth="1"/>
    <col min="3" max="3" width="38" style="5" customWidth="1"/>
    <col min="4" max="4" width="14.140625" style="15" customWidth="1"/>
    <col min="5" max="5" width="17.42578125" style="5" customWidth="1"/>
    <col min="6" max="6" width="17.42578125" style="26" customWidth="1"/>
    <col min="7" max="8" width="16.140625" style="28" customWidth="1"/>
    <col min="9" max="16384" width="9.140625" style="5"/>
  </cols>
  <sheetData>
    <row r="2" spans="1:8" ht="15">
      <c r="B2" s="4" t="s">
        <v>3</v>
      </c>
    </row>
    <row r="3" spans="1:8" ht="38.25">
      <c r="A3" s="7" t="s">
        <v>0</v>
      </c>
      <c r="B3" s="8" t="s">
        <v>1</v>
      </c>
      <c r="C3" s="8" t="s">
        <v>2</v>
      </c>
      <c r="D3" s="10" t="s">
        <v>7</v>
      </c>
      <c r="E3" s="9" t="s">
        <v>4</v>
      </c>
      <c r="F3" s="27" t="s">
        <v>5</v>
      </c>
      <c r="G3" s="29" t="s">
        <v>6</v>
      </c>
      <c r="H3" s="34" t="s">
        <v>32</v>
      </c>
    </row>
    <row r="4" spans="1:8">
      <c r="A4" s="11">
        <v>1</v>
      </c>
      <c r="B4" s="12" t="s">
        <v>8</v>
      </c>
      <c r="C4" s="14" t="s">
        <v>9</v>
      </c>
      <c r="D4" s="16" t="s">
        <v>10</v>
      </c>
      <c r="E4" s="13">
        <v>100</v>
      </c>
      <c r="F4" s="19">
        <v>7.42</v>
      </c>
      <c r="G4" s="30">
        <f t="shared" ref="G4" si="0">F4*E4</f>
        <v>742</v>
      </c>
      <c r="H4" s="35"/>
    </row>
    <row r="5" spans="1:8" ht="25.5" customHeight="1">
      <c r="A5" s="11"/>
      <c r="B5" s="31" t="s">
        <v>11</v>
      </c>
      <c r="C5" s="32"/>
      <c r="D5" s="32"/>
      <c r="E5" s="32"/>
      <c r="F5" s="32"/>
      <c r="G5" s="33"/>
      <c r="H5" s="36"/>
    </row>
    <row r="6" spans="1:8" ht="25.5">
      <c r="A6" s="11">
        <v>2</v>
      </c>
      <c r="B6" s="17" t="s">
        <v>14</v>
      </c>
      <c r="C6" s="17" t="s">
        <v>12</v>
      </c>
      <c r="D6" s="11" t="s">
        <v>13</v>
      </c>
      <c r="E6" s="18">
        <v>100</v>
      </c>
      <c r="F6" s="19">
        <v>29.26</v>
      </c>
      <c r="G6" s="19">
        <f>F6*E6</f>
        <v>2926</v>
      </c>
      <c r="H6" s="37"/>
    </row>
    <row r="7" spans="1:8">
      <c r="A7" s="11">
        <v>3</v>
      </c>
      <c r="B7" s="17" t="s">
        <v>15</v>
      </c>
      <c r="C7" s="17" t="s">
        <v>16</v>
      </c>
      <c r="D7" s="11" t="s">
        <v>17</v>
      </c>
      <c r="E7" s="18">
        <v>200</v>
      </c>
      <c r="F7" s="19">
        <v>30.89</v>
      </c>
      <c r="G7" s="19">
        <f t="shared" ref="G7:G14" si="1">F7*E7</f>
        <v>6178</v>
      </c>
      <c r="H7" s="37"/>
    </row>
    <row r="8" spans="1:8" ht="25.5">
      <c r="A8" s="11">
        <v>4</v>
      </c>
      <c r="B8" s="17" t="s">
        <v>19</v>
      </c>
      <c r="C8" s="17" t="s">
        <v>18</v>
      </c>
      <c r="D8" s="11" t="s">
        <v>13</v>
      </c>
      <c r="E8" s="18">
        <v>50</v>
      </c>
      <c r="F8" s="19">
        <v>28.37</v>
      </c>
      <c r="G8" s="19">
        <f t="shared" si="1"/>
        <v>1418.5</v>
      </c>
      <c r="H8" s="37"/>
    </row>
    <row r="9" spans="1:8" ht="38.25">
      <c r="A9" s="11">
        <v>5</v>
      </c>
      <c r="B9" s="17" t="s">
        <v>23</v>
      </c>
      <c r="C9" s="17" t="s">
        <v>20</v>
      </c>
      <c r="D9" s="11" t="s">
        <v>13</v>
      </c>
      <c r="E9" s="18">
        <v>200</v>
      </c>
      <c r="F9" s="19">
        <v>757.1</v>
      </c>
      <c r="G9" s="19">
        <f t="shared" si="1"/>
        <v>151420</v>
      </c>
      <c r="H9" s="37"/>
    </row>
    <row r="10" spans="1:8" s="24" customFormat="1" ht="25.5">
      <c r="A10" s="20">
        <v>6</v>
      </c>
      <c r="B10" s="21" t="s">
        <v>22</v>
      </c>
      <c r="C10" s="21" t="s">
        <v>21</v>
      </c>
      <c r="D10" s="25" t="s">
        <v>13</v>
      </c>
      <c r="E10" s="22">
        <v>200</v>
      </c>
      <c r="F10" s="23">
        <v>4686.3500000000004</v>
      </c>
      <c r="G10" s="23">
        <f t="shared" si="1"/>
        <v>937270.00000000012</v>
      </c>
      <c r="H10" s="37"/>
    </row>
    <row r="11" spans="1:8" ht="25.5">
      <c r="A11" s="11">
        <v>7</v>
      </c>
      <c r="B11" s="17" t="s">
        <v>24</v>
      </c>
      <c r="C11" s="17" t="s">
        <v>25</v>
      </c>
      <c r="D11" s="11" t="s">
        <v>13</v>
      </c>
      <c r="E11" s="18">
        <v>800</v>
      </c>
      <c r="F11" s="19">
        <v>419.67</v>
      </c>
      <c r="G11" s="19">
        <f t="shared" si="1"/>
        <v>335736</v>
      </c>
      <c r="H11" s="37"/>
    </row>
    <row r="12" spans="1:8">
      <c r="A12" s="38">
        <v>8</v>
      </c>
      <c r="B12" s="40" t="s">
        <v>28</v>
      </c>
      <c r="C12" s="40" t="s">
        <v>27</v>
      </c>
      <c r="D12" s="38" t="s">
        <v>26</v>
      </c>
      <c r="E12" s="42">
        <v>200</v>
      </c>
      <c r="F12" s="44">
        <v>89.3</v>
      </c>
      <c r="G12" s="44">
        <f t="shared" si="1"/>
        <v>17860</v>
      </c>
      <c r="H12" s="37">
        <v>70</v>
      </c>
    </row>
    <row r="13" spans="1:8">
      <c r="A13" s="39"/>
      <c r="B13" s="41"/>
      <c r="C13" s="41"/>
      <c r="D13" s="39"/>
      <c r="E13" s="43"/>
      <c r="F13" s="45"/>
      <c r="G13" s="45"/>
      <c r="H13" s="37" t="s">
        <v>33</v>
      </c>
    </row>
    <row r="14" spans="1:8">
      <c r="A14" s="38">
        <v>9</v>
      </c>
      <c r="B14" s="40" t="s">
        <v>28</v>
      </c>
      <c r="C14" s="40" t="s">
        <v>29</v>
      </c>
      <c r="D14" s="38" t="s">
        <v>26</v>
      </c>
      <c r="E14" s="42">
        <v>300</v>
      </c>
      <c r="F14" s="44">
        <v>117.47</v>
      </c>
      <c r="G14" s="44">
        <f t="shared" si="1"/>
        <v>35241</v>
      </c>
      <c r="H14" s="35">
        <v>65</v>
      </c>
    </row>
    <row r="15" spans="1:8">
      <c r="A15" s="39"/>
      <c r="B15" s="41"/>
      <c r="C15" s="41"/>
      <c r="D15" s="39"/>
      <c r="E15" s="43"/>
      <c r="F15" s="45"/>
      <c r="G15" s="45"/>
      <c r="H15" s="35" t="s">
        <v>33</v>
      </c>
    </row>
    <row r="16" spans="1:8">
      <c r="A16" s="38">
        <v>10</v>
      </c>
      <c r="B16" s="40" t="s">
        <v>31</v>
      </c>
      <c r="C16" s="40" t="s">
        <v>30</v>
      </c>
      <c r="D16" s="38" t="s">
        <v>13</v>
      </c>
      <c r="E16" s="42">
        <v>400</v>
      </c>
      <c r="F16" s="44">
        <v>55677.599999999999</v>
      </c>
      <c r="G16" s="44">
        <f t="shared" ref="G16" si="2">E16*F16</f>
        <v>22271040</v>
      </c>
      <c r="H16" s="35">
        <v>55677</v>
      </c>
    </row>
    <row r="17" spans="1:8" ht="25.5">
      <c r="A17" s="39"/>
      <c r="B17" s="41"/>
      <c r="C17" s="41"/>
      <c r="D17" s="39"/>
      <c r="E17" s="43"/>
      <c r="F17" s="45"/>
      <c r="G17" s="45"/>
      <c r="H17" s="35" t="s">
        <v>34</v>
      </c>
    </row>
    <row r="18" spans="1:8">
      <c r="G18" s="28">
        <f>SUM(G4:G16)</f>
        <v>23759831.5</v>
      </c>
    </row>
  </sheetData>
  <mergeCells count="22">
    <mergeCell ref="F14:F15"/>
    <mergeCell ref="G14:G15"/>
    <mergeCell ref="A16:A17"/>
    <mergeCell ref="B16:B17"/>
    <mergeCell ref="C16:C17"/>
    <mergeCell ref="D16:D17"/>
    <mergeCell ref="E16:E17"/>
    <mergeCell ref="F16:F17"/>
    <mergeCell ref="G16:G17"/>
    <mergeCell ref="A14:A15"/>
    <mergeCell ref="B14:B15"/>
    <mergeCell ref="C14:C15"/>
    <mergeCell ref="D14:D15"/>
    <mergeCell ref="E14:E15"/>
    <mergeCell ref="B5:G5"/>
    <mergeCell ref="A12:A13"/>
    <mergeCell ref="B12:B13"/>
    <mergeCell ref="C12:C13"/>
    <mergeCell ref="D12:D13"/>
    <mergeCell ref="E12:E13"/>
    <mergeCell ref="F12:F13"/>
    <mergeCell ref="G12:G1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2019-09-11T08:38:10Z</dcterms:modified>
</cp:coreProperties>
</file>