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ublic\share\2021год\Объявление\Объявление 45 МИ\"/>
    </mc:Choice>
  </mc:AlternateContent>
  <bookViews>
    <workbookView xWindow="120" yWindow="60" windowWidth="24915" windowHeight="12345"/>
  </bookViews>
  <sheets>
    <sheet name="Лист1" sheetId="1" r:id="rId1"/>
    <sheet name="Лист2" sheetId="3" r:id="rId2"/>
  </sheets>
  <calcPr calcId="162913"/>
</workbook>
</file>

<file path=xl/calcChain.xml><?xml version="1.0" encoding="utf-8"?>
<calcChain xmlns="http://schemas.openxmlformats.org/spreadsheetml/2006/main">
  <c r="G3" i="1" l="1"/>
  <c r="G2" i="1"/>
  <c r="G5" i="1"/>
  <c r="G6" i="1"/>
  <c r="G7" i="1"/>
  <c r="G8" i="1" l="1"/>
</calcChain>
</file>

<file path=xl/sharedStrings.xml><?xml version="1.0" encoding="utf-8"?>
<sst xmlns="http://schemas.openxmlformats.org/spreadsheetml/2006/main" count="26" uniqueCount="19">
  <si>
    <t>Наименование</t>
  </si>
  <si>
    <t>Характеристика</t>
  </si>
  <si>
    <t>№                 лота</t>
  </si>
  <si>
    <t>Ед.изм</t>
  </si>
  <si>
    <t>Кол-во</t>
  </si>
  <si>
    <t>Цена</t>
  </si>
  <si>
    <t>Сумма, тенге</t>
  </si>
  <si>
    <t>Всего:</t>
  </si>
  <si>
    <t>Система наружного дренажа и мониторинга DUET (вентрикулярный)</t>
  </si>
  <si>
    <t xml:space="preserve">Система Duet с безыгольными инъекционными узлами и вентрикулярным катетером. Система Duet используется для вентрикулярного дренажа и мониторинга, может быть также укомплектована люмбальным катетером. Регулируемая шкала для люмбального и вентрикулярного дренажа.
Лазерный уровень для точного определения положения пациента (приобретается отдельно). Безопасен для МРТ исследований до 3 Тесла (без лазерного уровня).
Полностью одноразовый. Крепится с помощью стандартного встроенного зажима. Duet – система внешнего дренажа и мониторинга, использующая эффект силы тяжести для дренирования СМЖ из вентрикулярного пространства во внешний ликвороприемник. Это закрытая система, позволяющая эффективно управлять дренированием СМЖ. Катетер Duet устанавливается в субарахноидальное пространство, после чего подключается к системе. Дренаж осуществляется до тех пор, пока пациент не стабилизируется, инфекция купирована либо не установлена система постоянного шунтирования.
</t>
  </si>
  <si>
    <t>шт</t>
  </si>
  <si>
    <t>Шунтирующая система, малая (низкого, среднего или высокого давления)</t>
  </si>
  <si>
    <t>Анестезиологические лицевые маски</t>
  </si>
  <si>
    <t>одноразовые с крепёжным кольцом размер 0 синий</t>
  </si>
  <si>
    <t xml:space="preserve">Эндотрахеальная трубка </t>
  </si>
  <si>
    <t>с манжетой 6,0</t>
  </si>
  <si>
    <t>с манжетой 5,5</t>
  </si>
  <si>
    <t>с манжетой 4,5</t>
  </si>
  <si>
    <t xml:space="preserve">Шунтирующая система, малая, низкого, среднего или высокого давления.
Разработан для снижения риска гипердренирования СМЖ. В конструкцию клапана включено антисифонное устройство – Дельта-камера, позволяющее поддерживать интравентрикулярное давление пациента в пределах физиологической нормы, независимо от скорости вырабатывания ликвора и положения тела пациента (лежа/стоя). В норме диафрагма камеры закрыта и открывается при увеличении положительного интравентрикулярного давления. При нарастании отрицательного давления – немедленно закрывается.
Клапан состоит из двух различных материалов – полипропилена и силикона (без примеси латекса), исключающих слипание и деформацию клапанов. Рентгеноконтрастные метки и кодовые обозначения на клапане указывают направление тока ликвора, места соединения с катетерами и градацию по давлению. Все клапаны включают в себя резервуар для инъекций и взятия проб ликвора, а также окклюдеры для избирательной промывки.
Катетеры производятся из силикона (без примеси латекса), что препятствует их слипанию и петлетлеобразованию.
Отсутствие металлических деталей в системах позволяет без помех проводить КТ и ЯМР исследования.
В комплект входят:
Клапан, малый, размер 36х6 мм. 
Вентрикулярный катетер, стандартный, с правоугольной клипсой, со стилетом, импрегнирован барием, длина - 230 мм., внутренний диаметр - 1.2-1.3 мм., наружный диаметр - 2.1-2.5 мм. Наличие 4 рядов по 8 отверстий на дистальном конце катетера длиной 16 мм. Наличие 3 маркеров длины, через 50 мм. от проксимального конца; 
Кардиоперитонеальный катетер, стандартный, импрегнирован барием, длиной 900 мм, наружный диаметр 2,5 мм., внутренний диаметр 1,3 мм. Наличие 8 щелевидных отверстий, расположенных под углом 90 градусов в стенке катетера. Наличие 3 маркеров длины на расстоянии 100 мм. от проксимального конца. Наличие 2 щелевых отверстий, расположенных под углом 180 градусов в стенке катетера.
Режим функционирования: 1.0/1.5/2.0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</si>
</sst>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₽_-;\-* #,##0.00\ _₽_-;_-* &quot;-&quot;??\ _₽_-;_-@_-"/>
  </numFmts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6" fillId="0" borderId="0"/>
  </cellStyleXfs>
  <cellXfs count="21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2" fontId="2" fillId="2" borderId="1" xfId="1" applyNumberFormat="1" applyFont="1" applyFill="1" applyBorder="1" applyAlignment="1">
      <alignment horizontal="center" vertical="center"/>
    </xf>
    <xf numFmtId="2" fontId="4" fillId="0" borderId="0" xfId="1" applyNumberFormat="1" applyFont="1" applyAlignment="1">
      <alignment horizontal="center" vertical="center"/>
    </xf>
    <xf numFmtId="2" fontId="4" fillId="0" borderId="1" xfId="1" applyNumberFormat="1" applyFont="1" applyBorder="1" applyAlignment="1">
      <alignment horizontal="center" vertical="center"/>
    </xf>
    <xf numFmtId="164" fontId="3" fillId="2" borderId="1" xfId="1" applyFont="1" applyFill="1" applyBorder="1" applyAlignment="1">
      <alignment horizontal="center" vertical="center"/>
    </xf>
    <xf numFmtId="164" fontId="4" fillId="0" borderId="1" xfId="1" applyFont="1" applyBorder="1" applyAlignment="1">
      <alignment horizontal="center" vertical="center"/>
    </xf>
    <xf numFmtId="164" fontId="2" fillId="0" borderId="1" xfId="1" applyFont="1" applyBorder="1" applyAlignment="1">
      <alignment horizontal="center" vertical="center"/>
    </xf>
    <xf numFmtId="164" fontId="4" fillId="0" borderId="0" xfId="1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164" fontId="5" fillId="2" borderId="1" xfId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</cellXfs>
  <cellStyles count="3">
    <cellStyle name="Обычный" xfId="0" builtinId="0"/>
    <cellStyle name="Обычный 2" xfId="2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workbookViewId="0">
      <selection activeCell="D3" sqref="D3"/>
    </sheetView>
  </sheetViews>
  <sheetFormatPr defaultRowHeight="12.75" x14ac:dyDescent="0.25"/>
  <cols>
    <col min="1" max="1" width="7.140625" style="3" customWidth="1"/>
    <col min="2" max="2" width="31.5703125" style="3" customWidth="1"/>
    <col min="3" max="3" width="103.85546875" style="3" customWidth="1"/>
    <col min="4" max="4" width="9.28515625" style="3" bestFit="1" customWidth="1"/>
    <col min="5" max="5" width="9.42578125" style="3" bestFit="1" customWidth="1"/>
    <col min="6" max="6" width="12.85546875" style="7" bestFit="1" customWidth="1"/>
    <col min="7" max="7" width="15.7109375" style="12" bestFit="1" customWidth="1"/>
    <col min="8" max="16384" width="9.140625" style="3"/>
  </cols>
  <sheetData>
    <row r="1" spans="1:7" ht="25.5" x14ac:dyDescent="0.25">
      <c r="A1" s="1" t="s">
        <v>2</v>
      </c>
      <c r="B1" s="2" t="s">
        <v>0</v>
      </c>
      <c r="C1" s="2" t="s">
        <v>1</v>
      </c>
      <c r="D1" s="2" t="s">
        <v>3</v>
      </c>
      <c r="E1" s="2" t="s">
        <v>4</v>
      </c>
      <c r="F1" s="6" t="s">
        <v>5</v>
      </c>
      <c r="G1" s="9" t="s">
        <v>6</v>
      </c>
    </row>
    <row r="2" spans="1:7" ht="153" x14ac:dyDescent="0.25">
      <c r="A2" s="16">
        <v>1</v>
      </c>
      <c r="B2" s="17" t="s">
        <v>8</v>
      </c>
      <c r="C2" s="16" t="s">
        <v>9</v>
      </c>
      <c r="D2" s="14" t="s">
        <v>10</v>
      </c>
      <c r="E2" s="14">
        <v>1</v>
      </c>
      <c r="F2" s="12">
        <v>135261</v>
      </c>
      <c r="G2" s="15">
        <f>E2*F2</f>
        <v>135261</v>
      </c>
    </row>
    <row r="3" spans="1:7" ht="306" x14ac:dyDescent="0.25">
      <c r="A3" s="4">
        <v>2</v>
      </c>
      <c r="B3" s="13" t="s">
        <v>11</v>
      </c>
      <c r="C3" s="13" t="s">
        <v>18</v>
      </c>
      <c r="D3" s="5" t="s">
        <v>10</v>
      </c>
      <c r="E3" s="14">
        <v>2</v>
      </c>
      <c r="F3" s="10">
        <v>233728</v>
      </c>
      <c r="G3" s="15">
        <f t="shared" ref="G3" si="0">E3*F3</f>
        <v>467456</v>
      </c>
    </row>
    <row r="4" spans="1:7" ht="25.5" x14ac:dyDescent="0.25">
      <c r="A4" s="16">
        <v>3</v>
      </c>
      <c r="B4" s="13" t="s">
        <v>12</v>
      </c>
      <c r="C4" s="13" t="s">
        <v>13</v>
      </c>
      <c r="D4" s="5" t="s">
        <v>10</v>
      </c>
      <c r="E4" s="4">
        <v>30</v>
      </c>
      <c r="F4" s="10">
        <v>535</v>
      </c>
      <c r="G4" s="10">
        <v>16050</v>
      </c>
    </row>
    <row r="5" spans="1:7" x14ac:dyDescent="0.25">
      <c r="A5" s="4">
        <v>4</v>
      </c>
      <c r="B5" s="5" t="s">
        <v>14</v>
      </c>
      <c r="C5" s="5" t="s">
        <v>17</v>
      </c>
      <c r="D5" s="5" t="s">
        <v>10</v>
      </c>
      <c r="E5" s="4">
        <v>100</v>
      </c>
      <c r="F5" s="10">
        <v>250</v>
      </c>
      <c r="G5" s="10">
        <f t="shared" ref="G5" si="1">E5*F5</f>
        <v>25000</v>
      </c>
    </row>
    <row r="6" spans="1:7" x14ac:dyDescent="0.25">
      <c r="A6" s="16">
        <v>5</v>
      </c>
      <c r="B6" s="13" t="s">
        <v>14</v>
      </c>
      <c r="C6" s="5" t="s">
        <v>16</v>
      </c>
      <c r="D6" s="5" t="s">
        <v>10</v>
      </c>
      <c r="E6" s="4">
        <v>20</v>
      </c>
      <c r="F6" s="10">
        <v>250</v>
      </c>
      <c r="G6" s="10">
        <f>E6*F6</f>
        <v>5000</v>
      </c>
    </row>
    <row r="7" spans="1:7" x14ac:dyDescent="0.25">
      <c r="A7" s="4">
        <v>6</v>
      </c>
      <c r="B7" s="18" t="s">
        <v>14</v>
      </c>
      <c r="C7" s="18" t="s">
        <v>15</v>
      </c>
      <c r="D7" s="5" t="s">
        <v>10</v>
      </c>
      <c r="E7" s="4">
        <v>20</v>
      </c>
      <c r="F7" s="10">
        <v>250</v>
      </c>
      <c r="G7" s="10">
        <f>E7*F7</f>
        <v>5000</v>
      </c>
    </row>
    <row r="8" spans="1:7" x14ac:dyDescent="0.25">
      <c r="A8" s="19" t="s">
        <v>7</v>
      </c>
      <c r="B8" s="20"/>
      <c r="C8" s="4"/>
      <c r="D8" s="4"/>
      <c r="E8" s="4"/>
      <c r="F8" s="8"/>
      <c r="G8" s="11">
        <f>SUM(G2:G7)</f>
        <v>653767</v>
      </c>
    </row>
  </sheetData>
  <mergeCells count="1">
    <mergeCell ref="A8:B8"/>
  </mergeCells>
  <pageMargins left="0.7" right="0.7" top="0.75" bottom="0.75" header="0.3" footer="0.3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5" workbookViewId="0">
      <selection activeCell="H70" sqref="H7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123</cp:lastModifiedBy>
  <cp:lastPrinted>2021-04-28T10:20:29Z</cp:lastPrinted>
  <dcterms:created xsi:type="dcterms:W3CDTF">2021-04-14T02:33:05Z</dcterms:created>
  <dcterms:modified xsi:type="dcterms:W3CDTF">2021-08-04T08:59:53Z</dcterms:modified>
</cp:coreProperties>
</file>