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20" i="1"/>
  <c r="G18"/>
  <c r="G17"/>
  <c r="G16"/>
  <c r="G15"/>
  <c r="G14"/>
  <c r="G13"/>
  <c r="G12"/>
  <c r="G10"/>
  <c r="G9"/>
  <c r="G8"/>
  <c r="G6"/>
  <c r="G5"/>
  <c r="G4"/>
  <c r="G21" l="1"/>
</calcChain>
</file>

<file path=xl/sharedStrings.xml><?xml version="1.0" encoding="utf-8"?>
<sst xmlns="http://schemas.openxmlformats.org/spreadsheetml/2006/main" count="55" uniqueCount="47">
  <si>
    <t>№ п/п</t>
  </si>
  <si>
    <t>Наименование</t>
  </si>
  <si>
    <t>Форма выпуска</t>
  </si>
  <si>
    <t>Ед.изм</t>
  </si>
  <si>
    <t>Количество</t>
  </si>
  <si>
    <t>Цена, тг</t>
  </si>
  <si>
    <t>Сумма, тг</t>
  </si>
  <si>
    <t>амп</t>
  </si>
  <si>
    <t xml:space="preserve">Фитоменадион </t>
  </si>
  <si>
    <t xml:space="preserve">Раствор для внутримышечного введения 10мг/мл  1 мл </t>
  </si>
  <si>
    <t>Дигоксин</t>
  </si>
  <si>
    <t>раствор для инъекций 0,25 мг/мл</t>
  </si>
  <si>
    <t>ампула</t>
  </si>
  <si>
    <t>Метотрексат</t>
  </si>
  <si>
    <t>раствор для инъекций 15 мг/3 мл для интратекального введения</t>
  </si>
  <si>
    <t>фл</t>
  </si>
  <si>
    <t>Жировая эмульсия для парентерального питания</t>
  </si>
  <si>
    <t>эмульсия для внутривенных инфузий 10 % 500 мл</t>
  </si>
  <si>
    <t>флакон</t>
  </si>
  <si>
    <t>Левофлоксацин</t>
  </si>
  <si>
    <t>капли глазные 5 мг/мл 5 мл</t>
  </si>
  <si>
    <t>раствор для инъекций 100 мг/2мл</t>
  </si>
  <si>
    <t>Амоксициллин****</t>
  </si>
  <si>
    <t>порошок/гранулы для приготовления суспензии для приема внутрь 250 мг</t>
  </si>
  <si>
    <t>Ацетазоламид</t>
  </si>
  <si>
    <t>таблетка, 250 мг</t>
  </si>
  <si>
    <t>таблетка</t>
  </si>
  <si>
    <t>Бензилпенициллин****</t>
  </si>
  <si>
    <t>порошок для приготовления раствора для инъекций 1 000 000 ЕД</t>
  </si>
  <si>
    <t>Метронидазол</t>
  </si>
  <si>
    <t>Сульфаметоксазол+ Триметоприм****</t>
  </si>
  <si>
    <t>суспензия для перорального применения 120 мг/5 мл, 100 мл</t>
  </si>
  <si>
    <t>Кармустин</t>
  </si>
  <si>
    <t>лиофилизат для приготовления раствора для инфузий 100 мг</t>
  </si>
  <si>
    <t>Клей медицинский</t>
  </si>
  <si>
    <t>Антибактериальная противовоспалительная клеевая композиция, в упаковке 5</t>
  </si>
  <si>
    <t>уп</t>
  </si>
  <si>
    <t>Тест полосы для определения глюкозы в крови</t>
  </si>
  <si>
    <t>тест полосы №50 + Глюкометр электрохимический без кодирования, укомплектованный индивидуальным прибором для забора крови и ланцетой одноразовой, с футляром/ на 10 упаковок + контрольный раствор глюкозы</t>
  </si>
  <si>
    <t>штука/туба</t>
  </si>
  <si>
    <t xml:space="preserve">Трамадол </t>
  </si>
  <si>
    <t>ТОО "медак фарма"</t>
  </si>
  <si>
    <t>Метотрексат, разовый ввоз</t>
  </si>
  <si>
    <t>ТОО "L-ФАРМА"</t>
  </si>
  <si>
    <t>Маброн</t>
  </si>
  <si>
    <t>ТОО "JS Consulting"</t>
  </si>
  <si>
    <t>Медицинский клей "Сульфакрилат", пр-ва  Resorba Medical GmbH, Россия, РК-ИМН-5№014592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</si>
</sst>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right" vertical="center" wrapText="1"/>
    </xf>
    <xf numFmtId="43" fontId="3" fillId="0" borderId="1" xfId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right" vertical="center" wrapText="1"/>
    </xf>
    <xf numFmtId="43" fontId="4" fillId="0" borderId="1" xfId="1" applyFont="1" applyFill="1" applyBorder="1" applyAlignment="1">
      <alignment horizontal="right" vertical="center" wrapText="1"/>
    </xf>
    <xf numFmtId="0" fontId="2" fillId="0" borderId="0" xfId="0" applyFont="1"/>
    <xf numFmtId="43" fontId="5" fillId="0" borderId="0" xfId="0" applyNumberFormat="1" applyFont="1"/>
    <xf numFmtId="43" fontId="4" fillId="2" borderId="1" xfId="1" applyFont="1" applyFill="1" applyBorder="1" applyAlignment="1">
      <alignment horizontal="right" vertical="center" wrapText="1"/>
    </xf>
    <xf numFmtId="43" fontId="3" fillId="2" borderId="1" xfId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right" vertical="center" wrapText="1"/>
    </xf>
    <xf numFmtId="2" fontId="3" fillId="0" borderId="3" xfId="0" applyNumberFormat="1" applyFont="1" applyFill="1" applyBorder="1" applyAlignment="1">
      <alignment horizontal="right" vertical="center" wrapText="1"/>
    </xf>
    <xf numFmtId="43" fontId="3" fillId="0" borderId="2" xfId="1" applyFont="1" applyFill="1" applyBorder="1" applyAlignment="1">
      <alignment horizontal="right" vertical="center" wrapText="1"/>
    </xf>
    <xf numFmtId="43" fontId="3" fillId="0" borderId="3" xfId="1" applyFont="1" applyFill="1" applyBorder="1" applyAlignment="1">
      <alignment horizontal="right" vertical="center" wrapText="1"/>
    </xf>
    <xf numFmtId="43" fontId="3" fillId="2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J21"/>
  <sheetViews>
    <sheetView tabSelected="1" workbookViewId="0">
      <selection activeCell="I17" sqref="I17"/>
    </sheetView>
  </sheetViews>
  <sheetFormatPr defaultRowHeight="15"/>
  <cols>
    <col min="1" max="1" width="7.140625" customWidth="1"/>
    <col min="2" max="2" width="28.5703125" customWidth="1"/>
    <col min="3" max="3" width="37.5703125" customWidth="1"/>
    <col min="4" max="4" width="11.85546875" customWidth="1"/>
    <col min="5" max="5" width="13" customWidth="1"/>
    <col min="6" max="6" width="15" customWidth="1"/>
    <col min="7" max="8" width="15.85546875" customWidth="1"/>
    <col min="9" max="9" width="21.28515625" customWidth="1"/>
    <col min="10" max="10" width="15.85546875" customWidth="1"/>
  </cols>
  <sheetData>
    <row r="3" spans="1:10" s="11" customFormat="1" ht="25.5">
      <c r="A3" s="6" t="s">
        <v>0</v>
      </c>
      <c r="B3" s="7" t="s">
        <v>1</v>
      </c>
      <c r="C3" s="7" t="s">
        <v>2</v>
      </c>
      <c r="D3" s="8" t="s">
        <v>3</v>
      </c>
      <c r="E3" s="8" t="s">
        <v>4</v>
      </c>
      <c r="F3" s="9" t="s">
        <v>5</v>
      </c>
      <c r="G3" s="10" t="s">
        <v>6</v>
      </c>
      <c r="H3" s="13" t="s">
        <v>41</v>
      </c>
      <c r="I3" s="13" t="s">
        <v>45</v>
      </c>
      <c r="J3" s="13" t="s">
        <v>43</v>
      </c>
    </row>
    <row r="4" spans="1:10" ht="25.5">
      <c r="A4" s="1">
        <v>1</v>
      </c>
      <c r="B4" s="2" t="s">
        <v>8</v>
      </c>
      <c r="C4" s="2" t="s">
        <v>9</v>
      </c>
      <c r="D4" s="3" t="s">
        <v>7</v>
      </c>
      <c r="E4" s="3">
        <v>200</v>
      </c>
      <c r="F4" s="4">
        <v>298</v>
      </c>
      <c r="G4" s="5">
        <f t="shared" ref="G4:G10" si="0">E4*F4</f>
        <v>59600</v>
      </c>
      <c r="H4" s="14"/>
      <c r="I4" s="14"/>
      <c r="J4" s="14"/>
    </row>
    <row r="5" spans="1:10">
      <c r="A5" s="1">
        <v>2</v>
      </c>
      <c r="B5" s="2" t="s">
        <v>10</v>
      </c>
      <c r="C5" s="2" t="s">
        <v>11</v>
      </c>
      <c r="D5" s="3" t="s">
        <v>12</v>
      </c>
      <c r="E5" s="3">
        <v>300</v>
      </c>
      <c r="F5" s="4">
        <v>24.4</v>
      </c>
      <c r="G5" s="5">
        <f t="shared" si="0"/>
        <v>7320</v>
      </c>
      <c r="H5" s="14"/>
      <c r="I5" s="14"/>
      <c r="J5" s="14"/>
    </row>
    <row r="6" spans="1:10" ht="25.5" customHeight="1">
      <c r="A6" s="15">
        <v>3</v>
      </c>
      <c r="B6" s="17" t="s">
        <v>13</v>
      </c>
      <c r="C6" s="19" t="s">
        <v>14</v>
      </c>
      <c r="D6" s="21" t="s">
        <v>15</v>
      </c>
      <c r="E6" s="21">
        <v>1200</v>
      </c>
      <c r="F6" s="23">
        <v>3500</v>
      </c>
      <c r="G6" s="25">
        <f t="shared" si="0"/>
        <v>4200000</v>
      </c>
      <c r="H6" s="14">
        <v>3500</v>
      </c>
      <c r="I6" s="14"/>
      <c r="J6" s="14"/>
    </row>
    <row r="7" spans="1:10" ht="25.5">
      <c r="A7" s="16"/>
      <c r="B7" s="18"/>
      <c r="C7" s="20"/>
      <c r="D7" s="22"/>
      <c r="E7" s="22"/>
      <c r="F7" s="24"/>
      <c r="G7" s="26"/>
      <c r="H7" s="14" t="s">
        <v>42</v>
      </c>
      <c r="I7" s="14"/>
      <c r="J7" s="14"/>
    </row>
    <row r="8" spans="1:10" ht="25.5">
      <c r="A8" s="1">
        <v>4</v>
      </c>
      <c r="B8" s="2" t="s">
        <v>16</v>
      </c>
      <c r="C8" s="2" t="s">
        <v>17</v>
      </c>
      <c r="D8" s="3" t="s">
        <v>18</v>
      </c>
      <c r="E8" s="3">
        <v>1700</v>
      </c>
      <c r="F8" s="4">
        <v>1426.55</v>
      </c>
      <c r="G8" s="5">
        <f t="shared" si="0"/>
        <v>2425135</v>
      </c>
      <c r="H8" s="14"/>
      <c r="I8" s="14"/>
      <c r="J8" s="14"/>
    </row>
    <row r="9" spans="1:10">
      <c r="A9" s="1">
        <v>5</v>
      </c>
      <c r="B9" s="2" t="s">
        <v>19</v>
      </c>
      <c r="C9" s="2" t="s">
        <v>20</v>
      </c>
      <c r="D9" s="3" t="s">
        <v>18</v>
      </c>
      <c r="E9" s="3">
        <v>20</v>
      </c>
      <c r="F9" s="4">
        <v>273.52</v>
      </c>
      <c r="G9" s="5">
        <f t="shared" si="0"/>
        <v>5470.4</v>
      </c>
      <c r="H9" s="14"/>
      <c r="I9" s="14"/>
      <c r="J9" s="14"/>
    </row>
    <row r="10" spans="1:10">
      <c r="A10" s="15">
        <v>6</v>
      </c>
      <c r="B10" s="17" t="s">
        <v>40</v>
      </c>
      <c r="C10" s="19" t="s">
        <v>21</v>
      </c>
      <c r="D10" s="21" t="s">
        <v>15</v>
      </c>
      <c r="E10" s="21">
        <v>1000</v>
      </c>
      <c r="F10" s="23">
        <v>82</v>
      </c>
      <c r="G10" s="25">
        <f t="shared" si="0"/>
        <v>82000</v>
      </c>
      <c r="H10" s="14"/>
      <c r="I10" s="14"/>
      <c r="J10" s="14">
        <v>82</v>
      </c>
    </row>
    <row r="11" spans="1:10">
      <c r="A11" s="16"/>
      <c r="B11" s="18"/>
      <c r="C11" s="20"/>
      <c r="D11" s="22"/>
      <c r="E11" s="22"/>
      <c r="F11" s="24"/>
      <c r="G11" s="26"/>
      <c r="H11" s="14"/>
      <c r="I11" s="14"/>
      <c r="J11" s="14" t="s">
        <v>44</v>
      </c>
    </row>
    <row r="12" spans="1:10" ht="25.5">
      <c r="A12" s="1">
        <v>7</v>
      </c>
      <c r="B12" s="2" t="s">
        <v>22</v>
      </c>
      <c r="C12" s="2" t="s">
        <v>23</v>
      </c>
      <c r="D12" s="3" t="s">
        <v>18</v>
      </c>
      <c r="E12" s="3">
        <v>50</v>
      </c>
      <c r="F12" s="4">
        <v>327.94</v>
      </c>
      <c r="G12" s="5">
        <f t="shared" ref="G12:G15" si="1">F12*E12</f>
        <v>16397</v>
      </c>
      <c r="H12" s="14"/>
      <c r="I12" s="14"/>
      <c r="J12" s="14"/>
    </row>
    <row r="13" spans="1:10">
      <c r="A13" s="1">
        <v>8</v>
      </c>
      <c r="B13" s="2" t="s">
        <v>24</v>
      </c>
      <c r="C13" s="2" t="s">
        <v>25</v>
      </c>
      <c r="D13" s="3" t="s">
        <v>26</v>
      </c>
      <c r="E13" s="3">
        <v>200</v>
      </c>
      <c r="F13" s="4">
        <v>30.89</v>
      </c>
      <c r="G13" s="5">
        <f t="shared" si="1"/>
        <v>6178</v>
      </c>
      <c r="H13" s="14"/>
      <c r="I13" s="14"/>
      <c r="J13" s="14"/>
    </row>
    <row r="14" spans="1:10" ht="25.5">
      <c r="A14" s="1">
        <v>9</v>
      </c>
      <c r="B14" s="2" t="s">
        <v>27</v>
      </c>
      <c r="C14" s="2" t="s">
        <v>28</v>
      </c>
      <c r="D14" s="3" t="s">
        <v>18</v>
      </c>
      <c r="E14" s="3">
        <v>60</v>
      </c>
      <c r="F14" s="4">
        <v>28.37</v>
      </c>
      <c r="G14" s="5">
        <f t="shared" si="1"/>
        <v>1702.2</v>
      </c>
      <c r="H14" s="14"/>
      <c r="I14" s="14"/>
      <c r="J14" s="14"/>
    </row>
    <row r="15" spans="1:10">
      <c r="A15" s="1">
        <v>10</v>
      </c>
      <c r="B15" s="2" t="s">
        <v>29</v>
      </c>
      <c r="C15" s="2" t="s">
        <v>25</v>
      </c>
      <c r="D15" s="3" t="s">
        <v>26</v>
      </c>
      <c r="E15" s="3">
        <v>400</v>
      </c>
      <c r="F15" s="4">
        <v>3.42</v>
      </c>
      <c r="G15" s="5">
        <f t="shared" si="1"/>
        <v>1368</v>
      </c>
      <c r="H15" s="14"/>
      <c r="I15" s="14"/>
      <c r="J15" s="14"/>
    </row>
    <row r="16" spans="1:10" ht="25.5">
      <c r="A16" s="1">
        <v>11</v>
      </c>
      <c r="B16" s="2" t="s">
        <v>30</v>
      </c>
      <c r="C16" s="2" t="s">
        <v>31</v>
      </c>
      <c r="D16" s="3" t="s">
        <v>18</v>
      </c>
      <c r="E16" s="3">
        <v>990</v>
      </c>
      <c r="F16" s="4">
        <v>312.27</v>
      </c>
      <c r="G16" s="5">
        <f t="shared" ref="G16" si="2">F16*E16</f>
        <v>309147.3</v>
      </c>
      <c r="H16" s="14"/>
      <c r="I16" s="14"/>
      <c r="J16" s="14"/>
    </row>
    <row r="17" spans="1:10" ht="25.5">
      <c r="A17" s="1">
        <v>12</v>
      </c>
      <c r="B17" s="2" t="s">
        <v>32</v>
      </c>
      <c r="C17" s="2" t="s">
        <v>33</v>
      </c>
      <c r="D17" s="3" t="s">
        <v>18</v>
      </c>
      <c r="E17" s="3">
        <v>15</v>
      </c>
      <c r="F17" s="4">
        <v>11104.04</v>
      </c>
      <c r="G17" s="5">
        <f t="shared" ref="G17:G20" si="3">E17*F17</f>
        <v>166560.6</v>
      </c>
      <c r="H17" s="14"/>
      <c r="I17" s="14"/>
      <c r="J17" s="14"/>
    </row>
    <row r="18" spans="1:10">
      <c r="A18" s="15">
        <v>13</v>
      </c>
      <c r="B18" s="17" t="s">
        <v>34</v>
      </c>
      <c r="C18" s="19" t="s">
        <v>35</v>
      </c>
      <c r="D18" s="21" t="s">
        <v>36</v>
      </c>
      <c r="E18" s="21">
        <v>2</v>
      </c>
      <c r="F18" s="23">
        <v>70000</v>
      </c>
      <c r="G18" s="25">
        <f t="shared" si="3"/>
        <v>140000</v>
      </c>
      <c r="H18" s="14"/>
      <c r="I18" s="14">
        <v>69890</v>
      </c>
      <c r="J18" s="14"/>
    </row>
    <row r="19" spans="1:10" ht="63.75">
      <c r="A19" s="16"/>
      <c r="B19" s="18"/>
      <c r="C19" s="20"/>
      <c r="D19" s="22"/>
      <c r="E19" s="22"/>
      <c r="F19" s="24"/>
      <c r="G19" s="26"/>
      <c r="H19" s="14"/>
      <c r="I19" s="27" t="s">
        <v>46</v>
      </c>
      <c r="J19" s="14"/>
    </row>
    <row r="20" spans="1:10" ht="89.25">
      <c r="A20" s="1">
        <v>14</v>
      </c>
      <c r="B20" s="2" t="s">
        <v>37</v>
      </c>
      <c r="C20" s="2" t="s">
        <v>38</v>
      </c>
      <c r="D20" s="3" t="s">
        <v>39</v>
      </c>
      <c r="E20" s="3">
        <v>30</v>
      </c>
      <c r="F20" s="4">
        <v>2183.65</v>
      </c>
      <c r="G20" s="5">
        <f t="shared" si="3"/>
        <v>65509.5</v>
      </c>
      <c r="H20" s="14"/>
      <c r="I20" s="27"/>
      <c r="J20" s="14"/>
    </row>
    <row r="21" spans="1:10">
      <c r="G21" s="12">
        <f>SUM(G4:G20)</f>
        <v>7486388</v>
      </c>
      <c r="H21" s="12"/>
      <c r="I21" s="12"/>
      <c r="J21" s="12"/>
    </row>
  </sheetData>
  <mergeCells count="21">
    <mergeCell ref="C10:C11"/>
    <mergeCell ref="D10:D11"/>
    <mergeCell ref="E10:E11"/>
    <mergeCell ref="F10:F11"/>
    <mergeCell ref="G10:G11"/>
    <mergeCell ref="G6:G7"/>
    <mergeCell ref="A18:A19"/>
    <mergeCell ref="B18:B19"/>
    <mergeCell ref="C18:C19"/>
    <mergeCell ref="D18:D19"/>
    <mergeCell ref="E18:E19"/>
    <mergeCell ref="F18:F19"/>
    <mergeCell ref="G18:G19"/>
    <mergeCell ref="A10:A11"/>
    <mergeCell ref="B10:B11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2019-05-31T10:58:58Z</dcterms:modified>
</cp:coreProperties>
</file>