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H25" i="1"/>
  <c r="H28"/>
  <c r="H29" l="1"/>
  <c r="H27"/>
  <c r="H26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30" l="1"/>
</calcChain>
</file>

<file path=xl/sharedStrings.xml><?xml version="1.0" encoding="utf-8"?>
<sst xmlns="http://schemas.openxmlformats.org/spreadsheetml/2006/main" count="127" uniqueCount="102">
  <si>
    <t>HNID® Panel - Панель для определения гемофилы и нейссерии</t>
  </si>
  <si>
    <t>20 Пан./уп.</t>
  </si>
  <si>
    <t>уп</t>
  </si>
  <si>
    <t>Rapid Yeast Panel - Быстрая панель для грибов</t>
  </si>
  <si>
    <t>MICroSTREP® plus Type 1 - Панель для определения чувств. стрептоккоков, Тип 1</t>
  </si>
  <si>
    <t>Inoculators-D (for Use with dried and Rapid MIC Panels) - Насадки для переноса суспензий для обычных панелей</t>
  </si>
  <si>
    <t>240/уп.</t>
  </si>
  <si>
    <t>PROMPT®  - "Prompt Dry" для переноса культуры на панель</t>
  </si>
  <si>
    <t>60 шт.</t>
  </si>
  <si>
    <t xml:space="preserve">MH Broth with Lysed Horse Blood for Strep testing - </t>
  </si>
  <si>
    <t>10 мл</t>
  </si>
  <si>
    <t>Sterile Inoculum Water - Стерильная вода для посева</t>
  </si>
  <si>
    <t>60 x 3.0 мл</t>
  </si>
  <si>
    <t>к</t>
  </si>
  <si>
    <t>Inoculum Water Pluronic-D, (for Use with dried Panels) - Вода для посева с плюроном</t>
  </si>
  <si>
    <t>60 x 25мл</t>
  </si>
  <si>
    <t>Mineral Oil  - Минеральное масло (для WalkAway® SI), 250 мл</t>
  </si>
  <si>
    <t>250 мл</t>
  </si>
  <si>
    <t>фл</t>
  </si>
  <si>
    <t>Kovac’s Reagent - Реагент Ковача, 30 мл</t>
  </si>
  <si>
    <t>30 мл</t>
  </si>
  <si>
    <t>a-Naphthol - Альфа Нафтол, 30 мл</t>
  </si>
  <si>
    <t>Potassium Hydroxide - Гидроксид Калия</t>
  </si>
  <si>
    <t>Ferric Chloride - Хлорид железа</t>
  </si>
  <si>
    <t>Sulfanilic Acid - Сульфоновая кислота</t>
  </si>
  <si>
    <t>N-N-Dimethyl-Alpha-Naphthylamine - Диметил- Альфа - Нафтиламин</t>
  </si>
  <si>
    <t>Peptidase Reagent - Реагент Пептидазы</t>
  </si>
  <si>
    <t xml:space="preserve"> Reagent HNID- Индоловый реагент </t>
  </si>
  <si>
    <t>Sodium Hydroxide (0.05N) - Гидроксид натрия (NAOH)</t>
  </si>
  <si>
    <t>контейнер для отходов баканализ.Qty</t>
  </si>
  <si>
    <t>шт/10</t>
  </si>
  <si>
    <t>шт.</t>
  </si>
  <si>
    <t>рул</t>
  </si>
  <si>
    <t>кор</t>
  </si>
  <si>
    <t>шт</t>
  </si>
  <si>
    <t>уп./10</t>
  </si>
  <si>
    <t>Наименование</t>
  </si>
  <si>
    <t>Ед.изм</t>
  </si>
  <si>
    <t>Система предназначена  для быстрой идентификации и обнаружения по продукции β-лактамаз  видов Neisseria, Haemophilus,Branhamella и Gardnerella.</t>
  </si>
  <si>
    <t xml:space="preserve">Предназначен для быстрой идентификации дрожжей и дрожжеподобных видов изолировано от клинических образцов. Резюме и принципы Изменения хромогенных и обычных тестов, используемых для идентификации дрожжей изолированых из клинических образцов. Быстрое определение группы Дрожжи на панелях, которые  используют 27 обезвоженных  лунок  после внесения суспензии дрожжей. </t>
  </si>
  <si>
    <t>Панели предназначены для использования при определении количественной и / или качественной антимикробной чувствительности микроорганизмов. На панель вносится инокулят колоний, выросших на твердых средах аэробных стрептококков, включая пневмококк.</t>
  </si>
  <si>
    <t>Одноразовые насадки для переноса суспензий, для обычных панелей. Фасовка: 1 уп.х240 шт.</t>
  </si>
  <si>
    <t>Система для переноса суспензий на панели.  Фасовка 60 флаконов, и 60 зондов.</t>
  </si>
  <si>
    <t>Бульон, представляющий собой питательную среду Мюллера-Хинтона, предназначена для панелей MicroStrep Plus for Streptococcus type 1    - 10х25мл</t>
  </si>
  <si>
    <t>Вода для посева, представляющая собой питательную среду - 60х3мл.</t>
  </si>
  <si>
    <t xml:space="preserve">Вода для посева с плюроном, представляющая собой питательную среду - 60х25мл. </t>
  </si>
  <si>
    <t>Раствор, представляющий собой силиконовое масло - 1х250мл.</t>
  </si>
  <si>
    <t xml:space="preserve">Раствор, представляющий собой смесь изоамилового спирта, гидроксида натрия, хлорида калия, соляной кислоты (11.2%), хлорида натрия в воде </t>
  </si>
  <si>
    <t>Альфа-нафтол реагент предназначен для  проведения реакции на панелях .Фасовка:1фл х 30 мл. B1010-42A</t>
  </si>
  <si>
    <t>Гидроаксид калия- предназначен для  проведения реакции на панелях Фасовка:1фл х 250 мл.</t>
  </si>
  <si>
    <t xml:space="preserve">Реагент хлорид железа - предназначен для  проведения реакции на панелях Фасовка:1фл х 250 мл. </t>
  </si>
  <si>
    <t>Сульфаноловая кислота  предназначен для  проведения реакции на панелях. Фасовка:1фл х 250 мл.</t>
  </si>
  <si>
    <t>Диметил-альфа-нафтиламин предназначен для  проведения реакции на панелях Фасовка:1фл х 250 мл.</t>
  </si>
  <si>
    <t>Раствор, представляющий собой смесь 2-Метоксиэтанола, уксусной кислоты, натрия додецил сульфата, N,N-диметил формамида, диметил формамида в воде, для проведения реакций - 1х30мл.</t>
  </si>
  <si>
    <t>Раствор, представляющий собой смесь изомеров ксилола .Ксилен предназначен для  проведения реакции на панелях Фасовка:1фл.х30 мл.</t>
  </si>
  <si>
    <t>Раствор гидроксида натрия 0,05  - предназначен для  проведения реакции на панелях Фасовка:1фл.х30 мл.</t>
  </si>
  <si>
    <t>Мешок  контейнер для отходов WASTE REAGENT DISPOSABLE BAG</t>
  </si>
  <si>
    <t>Стандартизатор мутности для грибов</t>
  </si>
  <si>
    <t xml:space="preserve">Раствор предназначенный для стандартизации мутности грибов. </t>
  </si>
  <si>
    <t>Бумага для шт рих кода</t>
  </si>
  <si>
    <t>Термобумага из целлюлозного волокна в рулоне. Термобумага покрыта теплочувствительным слоем и предназначена для нанесения штрихкодов встроенным принтером микробиологического анализатора WALKWAY. Рулон термобумаги представляет собой непрерывную бумажную ленту с самоклеющимися бумажными полосками без рисунка или какого-либо изображения прямоугольной формы размером 10 мм на 150 мм. Каждая лента рулона содержит на себе 4235 полосок.</t>
  </si>
  <si>
    <t>Крышки для панелей</t>
  </si>
  <si>
    <t>Пластиковая крышка для планшета на 96 ячеек - 1х240шт.Крышки лотков для WalkAway</t>
  </si>
  <si>
    <t>Комплект капельниц реагентов</t>
  </si>
  <si>
    <t xml:space="preserve">Пластиковые пипетки для забора реагентов </t>
  </si>
  <si>
    <t>Сервисный набор для баканализатора</t>
  </si>
  <si>
    <t>Сервисный набор WalkAway 40 /в стоимость входит установка сертифицированным сервисным инженером</t>
  </si>
  <si>
    <t>набор</t>
  </si>
  <si>
    <t>Сover trays</t>
  </si>
  <si>
    <t>Закрывающие лотки для панелей, одноразовые, пластмасовые. / пластиковые крышки (10 шт многоразовые)</t>
  </si>
  <si>
    <t>№ лота</t>
  </si>
  <si>
    <t>Характеристика</t>
  </si>
  <si>
    <t>Цена, тг</t>
  </si>
  <si>
    <t>Реагенты для Анализатора автоматического бактериологического WalkAway 40.</t>
  </si>
  <si>
    <t>Коли-чество</t>
  </si>
  <si>
    <t>Сумма, тг</t>
  </si>
  <si>
    <t>Изделия медицинского назначения / Реагенты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</si>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</sst>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2">
    <xf numFmtId="0" fontId="0" fillId="0" borderId="0" xfId="0"/>
    <xf numFmtId="43" fontId="0" fillId="0" borderId="0" xfId="1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3" fontId="5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43" fontId="2" fillId="2" borderId="1" xfId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horizontal="center" vertical="top"/>
    </xf>
    <xf numFmtId="43" fontId="3" fillId="2" borderId="0" xfId="1" applyFont="1" applyFill="1" applyAlignment="1">
      <alignment vertical="top"/>
    </xf>
    <xf numFmtId="0" fontId="0" fillId="2" borderId="0" xfId="0" applyFill="1" applyAlignment="1">
      <alignment vertical="top"/>
    </xf>
    <xf numFmtId="0" fontId="0" fillId="2" borderId="0" xfId="0" applyFill="1" applyAlignment="1">
      <alignment horizontal="center" vertical="top"/>
    </xf>
    <xf numFmtId="43" fontId="0" fillId="2" borderId="0" xfId="1" applyFont="1" applyFill="1" applyAlignment="1">
      <alignment vertical="top"/>
    </xf>
    <xf numFmtId="43" fontId="7" fillId="2" borderId="0" xfId="1" applyFont="1" applyFill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top"/>
    </xf>
    <xf numFmtId="0" fontId="5" fillId="3" borderId="1" xfId="0" applyFont="1" applyFill="1" applyBorder="1" applyAlignment="1">
      <alignment horizontal="left" vertical="top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31"/>
  <sheetViews>
    <sheetView tabSelected="1" workbookViewId="0">
      <selection activeCell="C29" sqref="C29"/>
    </sheetView>
  </sheetViews>
  <sheetFormatPr defaultRowHeight="15"/>
  <cols>
    <col min="1" max="1" width="6.140625" customWidth="1"/>
    <col min="2" max="2" width="33.5703125" style="3" customWidth="1"/>
    <col min="3" max="3" width="57.140625" style="13" customWidth="1"/>
    <col min="6" max="6" width="11.5703125" style="2" customWidth="1"/>
    <col min="7" max="7" width="14.5703125" style="1" bestFit="1" customWidth="1"/>
    <col min="8" max="8" width="16.28515625" style="1" customWidth="1"/>
  </cols>
  <sheetData>
    <row r="2" spans="1:8">
      <c r="A2" s="28" t="s">
        <v>76</v>
      </c>
      <c r="B2" s="29"/>
      <c r="C2" s="30"/>
    </row>
    <row r="3" spans="1:8" ht="25.5">
      <c r="A3" s="4" t="s">
        <v>70</v>
      </c>
      <c r="B3" s="5" t="s">
        <v>36</v>
      </c>
      <c r="C3" s="9" t="s">
        <v>71</v>
      </c>
      <c r="D3" s="4"/>
      <c r="E3" s="6" t="s">
        <v>37</v>
      </c>
      <c r="F3" s="7" t="s">
        <v>74</v>
      </c>
      <c r="G3" s="8" t="s">
        <v>72</v>
      </c>
      <c r="H3" s="8" t="s">
        <v>75</v>
      </c>
    </row>
    <row r="4" spans="1:8" s="14" customFormat="1">
      <c r="A4" s="31" t="s">
        <v>73</v>
      </c>
      <c r="B4" s="31"/>
      <c r="C4" s="31"/>
      <c r="D4" s="31"/>
      <c r="E4" s="31"/>
      <c r="F4" s="31"/>
      <c r="G4" s="31"/>
      <c r="H4" s="31"/>
    </row>
    <row r="5" spans="1:8" s="14" customFormat="1" ht="38.25">
      <c r="A5" s="17" t="s">
        <v>77</v>
      </c>
      <c r="B5" s="18" t="s">
        <v>0</v>
      </c>
      <c r="C5" s="10" t="s">
        <v>38</v>
      </c>
      <c r="D5" s="17" t="s">
        <v>1</v>
      </c>
      <c r="E5" s="19" t="s">
        <v>2</v>
      </c>
      <c r="F5" s="15">
        <v>5</v>
      </c>
      <c r="G5" s="16">
        <v>84980</v>
      </c>
      <c r="H5" s="16">
        <f t="shared" ref="H5:H29" si="0">G5*F5</f>
        <v>424900</v>
      </c>
    </row>
    <row r="6" spans="1:8" s="14" customFormat="1" ht="89.25">
      <c r="A6" s="17" t="s">
        <v>78</v>
      </c>
      <c r="B6" s="18" t="s">
        <v>3</v>
      </c>
      <c r="C6" s="10" t="s">
        <v>39</v>
      </c>
      <c r="D6" s="17" t="s">
        <v>1</v>
      </c>
      <c r="E6" s="19" t="s">
        <v>2</v>
      </c>
      <c r="F6" s="15">
        <v>25</v>
      </c>
      <c r="G6" s="16">
        <v>83900</v>
      </c>
      <c r="H6" s="16">
        <f t="shared" si="0"/>
        <v>2097500</v>
      </c>
    </row>
    <row r="7" spans="1:8" s="14" customFormat="1" ht="63.75">
      <c r="A7" s="17" t="s">
        <v>79</v>
      </c>
      <c r="B7" s="20" t="s">
        <v>4</v>
      </c>
      <c r="C7" s="10" t="s">
        <v>40</v>
      </c>
      <c r="D7" s="17" t="s">
        <v>1</v>
      </c>
      <c r="E7" s="19" t="s">
        <v>2</v>
      </c>
      <c r="F7" s="15">
        <v>20</v>
      </c>
      <c r="G7" s="16">
        <v>66635</v>
      </c>
      <c r="H7" s="16">
        <f t="shared" si="0"/>
        <v>1332700</v>
      </c>
    </row>
    <row r="8" spans="1:8" s="14" customFormat="1" ht="51">
      <c r="A8" s="17" t="s">
        <v>80</v>
      </c>
      <c r="B8" s="18" t="s">
        <v>5</v>
      </c>
      <c r="C8" s="10" t="s">
        <v>41</v>
      </c>
      <c r="D8" s="17" t="s">
        <v>6</v>
      </c>
      <c r="E8" s="17" t="s">
        <v>2</v>
      </c>
      <c r="F8" s="15">
        <v>10</v>
      </c>
      <c r="G8" s="16">
        <v>164697</v>
      </c>
      <c r="H8" s="16">
        <f t="shared" si="0"/>
        <v>1646970</v>
      </c>
    </row>
    <row r="9" spans="1:8" s="14" customFormat="1" ht="25.5">
      <c r="A9" s="17" t="s">
        <v>81</v>
      </c>
      <c r="B9" s="18" t="s">
        <v>7</v>
      </c>
      <c r="C9" s="10" t="s">
        <v>42</v>
      </c>
      <c r="D9" s="17" t="s">
        <v>8</v>
      </c>
      <c r="E9" s="19" t="s">
        <v>2</v>
      </c>
      <c r="F9" s="15">
        <v>25</v>
      </c>
      <c r="G9" s="16">
        <v>110338</v>
      </c>
      <c r="H9" s="16">
        <f t="shared" si="0"/>
        <v>2758450</v>
      </c>
    </row>
    <row r="10" spans="1:8" s="14" customFormat="1" ht="38.25">
      <c r="A10" s="17" t="s">
        <v>82</v>
      </c>
      <c r="B10" s="18" t="s">
        <v>9</v>
      </c>
      <c r="C10" s="10" t="s">
        <v>43</v>
      </c>
      <c r="D10" s="17" t="s">
        <v>10</v>
      </c>
      <c r="E10" s="19" t="s">
        <v>2</v>
      </c>
      <c r="F10" s="15">
        <v>35</v>
      </c>
      <c r="G10" s="16">
        <v>47749</v>
      </c>
      <c r="H10" s="16">
        <f t="shared" si="0"/>
        <v>1671215</v>
      </c>
    </row>
    <row r="11" spans="1:8" s="14" customFormat="1" ht="25.5">
      <c r="A11" s="17" t="s">
        <v>83</v>
      </c>
      <c r="B11" s="18" t="s">
        <v>11</v>
      </c>
      <c r="C11" s="10" t="s">
        <v>44</v>
      </c>
      <c r="D11" s="17" t="s">
        <v>12</v>
      </c>
      <c r="E11" s="19" t="s">
        <v>13</v>
      </c>
      <c r="F11" s="15">
        <v>25</v>
      </c>
      <c r="G11" s="16">
        <v>52606</v>
      </c>
      <c r="H11" s="16">
        <f t="shared" si="0"/>
        <v>1315150</v>
      </c>
    </row>
    <row r="12" spans="1:8" s="14" customFormat="1" ht="38.25">
      <c r="A12" s="17" t="s">
        <v>84</v>
      </c>
      <c r="B12" s="18" t="s">
        <v>14</v>
      </c>
      <c r="C12" s="10" t="s">
        <v>45</v>
      </c>
      <c r="D12" s="17" t="s">
        <v>15</v>
      </c>
      <c r="E12" s="19" t="s">
        <v>13</v>
      </c>
      <c r="F12" s="15">
        <v>10</v>
      </c>
      <c r="G12" s="16">
        <v>66769</v>
      </c>
      <c r="H12" s="16">
        <f t="shared" si="0"/>
        <v>667690</v>
      </c>
    </row>
    <row r="13" spans="1:8" s="14" customFormat="1" ht="25.5">
      <c r="A13" s="17" t="s">
        <v>85</v>
      </c>
      <c r="B13" s="18" t="s">
        <v>16</v>
      </c>
      <c r="C13" s="10" t="s">
        <v>46</v>
      </c>
      <c r="D13" s="17" t="s">
        <v>17</v>
      </c>
      <c r="E13" s="19" t="s">
        <v>18</v>
      </c>
      <c r="F13" s="15">
        <v>5</v>
      </c>
      <c r="G13" s="16">
        <v>30754</v>
      </c>
      <c r="H13" s="16">
        <f t="shared" si="0"/>
        <v>153770</v>
      </c>
    </row>
    <row r="14" spans="1:8" s="14" customFormat="1" ht="38.25">
      <c r="A14" s="17" t="s">
        <v>86</v>
      </c>
      <c r="B14" s="18" t="s">
        <v>19</v>
      </c>
      <c r="C14" s="10" t="s">
        <v>47</v>
      </c>
      <c r="D14" s="17" t="s">
        <v>20</v>
      </c>
      <c r="E14" s="19" t="s">
        <v>18</v>
      </c>
      <c r="F14" s="15">
        <v>20</v>
      </c>
      <c r="G14" s="16">
        <v>19560</v>
      </c>
      <c r="H14" s="16">
        <f t="shared" si="0"/>
        <v>391200</v>
      </c>
    </row>
    <row r="15" spans="1:8" s="14" customFormat="1" ht="25.5">
      <c r="A15" s="17" t="s">
        <v>87</v>
      </c>
      <c r="B15" s="18" t="s">
        <v>21</v>
      </c>
      <c r="C15" s="10" t="s">
        <v>48</v>
      </c>
      <c r="D15" s="17" t="s">
        <v>20</v>
      </c>
      <c r="E15" s="19" t="s">
        <v>18</v>
      </c>
      <c r="F15" s="15">
        <v>10</v>
      </c>
      <c r="G15" s="16">
        <v>27921</v>
      </c>
      <c r="H15" s="16">
        <f t="shared" si="0"/>
        <v>279210</v>
      </c>
    </row>
    <row r="16" spans="1:8" s="14" customFormat="1" ht="25.5">
      <c r="A16" s="17" t="s">
        <v>88</v>
      </c>
      <c r="B16" s="18" t="s">
        <v>22</v>
      </c>
      <c r="C16" s="10" t="s">
        <v>49</v>
      </c>
      <c r="D16" s="17" t="s">
        <v>20</v>
      </c>
      <c r="E16" s="19" t="s">
        <v>18</v>
      </c>
      <c r="F16" s="15">
        <v>20</v>
      </c>
      <c r="G16" s="16">
        <v>14702</v>
      </c>
      <c r="H16" s="16">
        <f t="shared" si="0"/>
        <v>294040</v>
      </c>
    </row>
    <row r="17" spans="1:8" s="14" customFormat="1" ht="25.5">
      <c r="A17" s="17" t="s">
        <v>89</v>
      </c>
      <c r="B17" s="18" t="s">
        <v>23</v>
      </c>
      <c r="C17" s="10" t="s">
        <v>50</v>
      </c>
      <c r="D17" s="17" t="s">
        <v>20</v>
      </c>
      <c r="E17" s="19" t="s">
        <v>18</v>
      </c>
      <c r="F17" s="15">
        <v>20</v>
      </c>
      <c r="G17" s="16">
        <v>13893</v>
      </c>
      <c r="H17" s="16">
        <f t="shared" si="0"/>
        <v>277860</v>
      </c>
    </row>
    <row r="18" spans="1:8" s="14" customFormat="1" ht="25.5">
      <c r="A18" s="17" t="s">
        <v>90</v>
      </c>
      <c r="B18" s="18" t="s">
        <v>24</v>
      </c>
      <c r="C18" s="10" t="s">
        <v>51</v>
      </c>
      <c r="D18" s="17" t="s">
        <v>20</v>
      </c>
      <c r="E18" s="19" t="s">
        <v>18</v>
      </c>
      <c r="F18" s="15">
        <v>20</v>
      </c>
      <c r="G18" s="16">
        <v>13893</v>
      </c>
      <c r="H18" s="16">
        <f t="shared" si="0"/>
        <v>277860</v>
      </c>
    </row>
    <row r="19" spans="1:8" s="14" customFormat="1" ht="25.5">
      <c r="A19" s="17" t="s">
        <v>91</v>
      </c>
      <c r="B19" s="18" t="s">
        <v>25</v>
      </c>
      <c r="C19" s="10" t="s">
        <v>52</v>
      </c>
      <c r="D19" s="17" t="s">
        <v>20</v>
      </c>
      <c r="E19" s="19" t="s">
        <v>18</v>
      </c>
      <c r="F19" s="15">
        <v>20</v>
      </c>
      <c r="G19" s="16">
        <v>13893</v>
      </c>
      <c r="H19" s="16">
        <f t="shared" si="0"/>
        <v>277860</v>
      </c>
    </row>
    <row r="20" spans="1:8" s="14" customFormat="1" ht="51">
      <c r="A20" s="17" t="s">
        <v>92</v>
      </c>
      <c r="B20" s="18" t="s">
        <v>26</v>
      </c>
      <c r="C20" s="10" t="s">
        <v>53</v>
      </c>
      <c r="D20" s="17" t="s">
        <v>20</v>
      </c>
      <c r="E20" s="19" t="s">
        <v>18</v>
      </c>
      <c r="F20" s="15">
        <v>30</v>
      </c>
      <c r="G20" s="16">
        <v>13893</v>
      </c>
      <c r="H20" s="16">
        <f t="shared" si="0"/>
        <v>416790</v>
      </c>
    </row>
    <row r="21" spans="1:8" s="14" customFormat="1" ht="38.25">
      <c r="A21" s="17" t="s">
        <v>93</v>
      </c>
      <c r="B21" s="18" t="s">
        <v>27</v>
      </c>
      <c r="C21" s="10" t="s">
        <v>54</v>
      </c>
      <c r="D21" s="17" t="s">
        <v>20</v>
      </c>
      <c r="E21" s="19" t="s">
        <v>18</v>
      </c>
      <c r="F21" s="15">
        <v>15</v>
      </c>
      <c r="G21" s="16">
        <v>17400</v>
      </c>
      <c r="H21" s="16">
        <f t="shared" si="0"/>
        <v>261000</v>
      </c>
    </row>
    <row r="22" spans="1:8" s="14" customFormat="1" ht="25.5">
      <c r="A22" s="17" t="s">
        <v>94</v>
      </c>
      <c r="B22" s="18" t="s">
        <v>28</v>
      </c>
      <c r="C22" s="10" t="s">
        <v>55</v>
      </c>
      <c r="D22" s="17" t="s">
        <v>20</v>
      </c>
      <c r="E22" s="19" t="s">
        <v>18</v>
      </c>
      <c r="F22" s="15">
        <v>20</v>
      </c>
      <c r="G22" s="16">
        <v>14164</v>
      </c>
      <c r="H22" s="16">
        <f t="shared" si="0"/>
        <v>283280</v>
      </c>
    </row>
    <row r="23" spans="1:8" s="14" customFormat="1" ht="25.5">
      <c r="A23" s="17" t="s">
        <v>95</v>
      </c>
      <c r="B23" s="18" t="s">
        <v>29</v>
      </c>
      <c r="C23" s="10" t="s">
        <v>56</v>
      </c>
      <c r="D23" s="19"/>
      <c r="E23" s="19" t="s">
        <v>30</v>
      </c>
      <c r="F23" s="15">
        <v>5</v>
      </c>
      <c r="G23" s="16">
        <v>106560</v>
      </c>
      <c r="H23" s="16">
        <f t="shared" si="0"/>
        <v>532800</v>
      </c>
    </row>
    <row r="24" spans="1:8" s="14" customFormat="1" ht="25.5">
      <c r="A24" s="17" t="s">
        <v>96</v>
      </c>
      <c r="B24" s="10" t="s">
        <v>57</v>
      </c>
      <c r="C24" s="10" t="s">
        <v>58</v>
      </c>
      <c r="D24" s="19"/>
      <c r="E24" s="19" t="s">
        <v>31</v>
      </c>
      <c r="F24" s="15">
        <v>1</v>
      </c>
      <c r="G24" s="16">
        <v>9307</v>
      </c>
      <c r="H24" s="16">
        <f t="shared" si="0"/>
        <v>9307</v>
      </c>
    </row>
    <row r="25" spans="1:8" s="14" customFormat="1" ht="114.75">
      <c r="A25" s="17" t="s">
        <v>97</v>
      </c>
      <c r="B25" s="10" t="s">
        <v>59</v>
      </c>
      <c r="C25" s="10" t="s">
        <v>60</v>
      </c>
      <c r="D25" s="19"/>
      <c r="E25" s="19" t="s">
        <v>32</v>
      </c>
      <c r="F25" s="15">
        <v>2</v>
      </c>
      <c r="G25" s="16">
        <v>77560</v>
      </c>
      <c r="H25" s="16">
        <f t="shared" si="0"/>
        <v>155120</v>
      </c>
    </row>
    <row r="26" spans="1:8" s="14" customFormat="1" ht="25.5">
      <c r="A26" s="17" t="s">
        <v>98</v>
      </c>
      <c r="B26" s="10" t="s">
        <v>61</v>
      </c>
      <c r="C26" s="10" t="s">
        <v>62</v>
      </c>
      <c r="D26" s="19"/>
      <c r="E26" s="19" t="s">
        <v>33</v>
      </c>
      <c r="F26" s="15">
        <v>8</v>
      </c>
      <c r="G26" s="16">
        <v>59754</v>
      </c>
      <c r="H26" s="16">
        <f t="shared" si="0"/>
        <v>478032</v>
      </c>
    </row>
    <row r="27" spans="1:8" s="14" customFormat="1">
      <c r="A27" s="17" t="s">
        <v>99</v>
      </c>
      <c r="B27" s="10" t="s">
        <v>63</v>
      </c>
      <c r="C27" s="10" t="s">
        <v>64</v>
      </c>
      <c r="D27" s="19"/>
      <c r="E27" s="19" t="s">
        <v>34</v>
      </c>
      <c r="F27" s="15">
        <v>1</v>
      </c>
      <c r="G27" s="16">
        <v>16186</v>
      </c>
      <c r="H27" s="16">
        <f t="shared" si="0"/>
        <v>16186</v>
      </c>
    </row>
    <row r="28" spans="1:8" s="14" customFormat="1" ht="25.5">
      <c r="A28" s="17" t="s">
        <v>100</v>
      </c>
      <c r="B28" s="10" t="s">
        <v>65</v>
      </c>
      <c r="C28" s="10" t="s">
        <v>66</v>
      </c>
      <c r="D28" s="19"/>
      <c r="E28" s="19" t="s">
        <v>67</v>
      </c>
      <c r="F28" s="15">
        <v>1</v>
      </c>
      <c r="G28" s="16">
        <v>1450492</v>
      </c>
      <c r="H28" s="16">
        <f t="shared" si="0"/>
        <v>1450492</v>
      </c>
    </row>
    <row r="29" spans="1:8" s="14" customFormat="1" ht="25.5">
      <c r="A29" s="17" t="s">
        <v>101</v>
      </c>
      <c r="B29" s="10" t="s">
        <v>68</v>
      </c>
      <c r="C29" s="10" t="s">
        <v>69</v>
      </c>
      <c r="D29" s="19"/>
      <c r="E29" s="19" t="s">
        <v>35</v>
      </c>
      <c r="F29" s="15">
        <v>1</v>
      </c>
      <c r="G29" s="16">
        <v>10657</v>
      </c>
      <c r="H29" s="16">
        <f t="shared" si="0"/>
        <v>10657</v>
      </c>
    </row>
    <row r="30" spans="1:8" s="14" customFormat="1">
      <c r="A30" s="21"/>
      <c r="B30" s="11"/>
      <c r="C30" s="11"/>
      <c r="D30" s="21"/>
      <c r="E30" s="21"/>
      <c r="F30" s="22"/>
      <c r="G30" s="23"/>
      <c r="H30" s="27">
        <f>SUM(H4:H29)</f>
        <v>17480039</v>
      </c>
    </row>
    <row r="31" spans="1:8" s="14" customFormat="1">
      <c r="A31" s="24"/>
      <c r="B31" s="12"/>
      <c r="C31" s="12"/>
      <c r="D31" s="24"/>
      <c r="E31" s="24"/>
      <c r="F31" s="25"/>
      <c r="G31" s="26"/>
      <c r="H31" s="26"/>
    </row>
  </sheetData>
  <mergeCells count="1">
    <mergeCell ref="A4:H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2020-03-26T09:40:33Z</dcterms:created>
  <dcterms:modified xsi:type="dcterms:W3CDTF">2020-04-08T09:30:54Z</dcterms:modified>
</cp:coreProperties>
</file>