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4240" windowHeight="12540"/>
  </bookViews>
  <sheets>
    <sheet name="Лист1" sheetId="1" r:id="rId1"/>
    <sheet name="Лист2" sheetId="2" r:id="rId2"/>
    <sheet name="Лист3" sheetId="3" r:id="rId3"/>
  </sheets>
  <calcPr calcId="145621"/>
  <fileRecoveryPr repairLoad="1"/>
</workbook>
</file>

<file path=xl/calcChain.xml><?xml version="1.0" encoding="utf-8"?>
<calcChain xmlns="http://schemas.openxmlformats.org/spreadsheetml/2006/main">
  <c r="G19" i="1" l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</calcChain>
</file>

<file path=xl/sharedStrings.xml><?xml version="1.0" encoding="utf-8"?>
<sst xmlns="http://schemas.openxmlformats.org/spreadsheetml/2006/main" count="70" uniqueCount="50">
  <si>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</si>
  <si>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</si>
  <si>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</si>
  <si>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</si>
  <si>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</si>
  <si>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</si>
  <si>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</si>
  <si>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</si>
  <si>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</si>
  <si>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Дексаметазон</t>
  </si>
  <si>
    <t>раствор для инъекций 4 мг/мл</t>
  </si>
  <si>
    <t>раствор для инъекций, 10 мг/мл, 5 мл</t>
  </si>
  <si>
    <t>Комплект хирургический из нетканого материала одноразовый стерильный</t>
  </si>
  <si>
    <t>Эпинефрин</t>
  </si>
  <si>
    <t>раствор для инъекций 0,18%  1 мл</t>
  </si>
  <si>
    <t>Дакарбазин</t>
  </si>
  <si>
    <t>порошок/лиофилизат для приготовления раствора для инъекций и инфузий, 200 мг</t>
  </si>
  <si>
    <t>Человеческий нормальный иммуноглобулин G</t>
  </si>
  <si>
    <t>10% раствор для инфузий, 50 мл</t>
  </si>
  <si>
    <t>Колистиметат натрия****</t>
  </si>
  <si>
    <t>порошок для приготовления раствора для инъекций или инфузий  1 000 000 ЕД</t>
  </si>
  <si>
    <t>ампула</t>
  </si>
  <si>
    <t>1. халат хирургический плотность 28 и 40 грамм/кв.м.; 2. бахилы плотность 28 и 40 грамм/кв.м.; 3. шапочка плотность 40 грамм/кв.м.; 4. маска хирургическая плотность 20 грамм/кв.м.; 5. фартук.</t>
  </si>
  <si>
    <t>комплект</t>
  </si>
  <si>
    <t>Подстилка- пеленка впитывающая одноразовая стерильная</t>
  </si>
  <si>
    <t>60 х 60 см</t>
  </si>
  <si>
    <t>штука</t>
  </si>
  <si>
    <t>Подстилка-пеленка впитывающая одноразовая нестерильная</t>
  </si>
  <si>
    <t>60 х 90 см</t>
  </si>
  <si>
    <t>флакон</t>
  </si>
  <si>
    <t>Фартук одноразовый стерильный</t>
  </si>
  <si>
    <t>ламинированный из нетканого материала плотность 40 г/м.кв</t>
  </si>
  <si>
    <t>Халат медицинский одноразовый нестерильный</t>
  </si>
  <si>
    <t>из нетканого материала размер S</t>
  </si>
  <si>
    <t>из нетканого материала размер M</t>
  </si>
  <si>
    <t>из нетканого материала размер XL</t>
  </si>
  <si>
    <t>Простыня одноразовая нестерильная</t>
  </si>
  <si>
    <t>плотность 28 грамм/кв.м. из нетканого материала 200х160 см</t>
  </si>
  <si>
    <t>Шапка-берет одноразовая нестерильная</t>
  </si>
  <si>
    <t>из нетканого материала</t>
  </si>
  <si>
    <t>Всего:</t>
  </si>
  <si>
    <t>Кальция фолинат</t>
  </si>
  <si>
    <t>ТОО "ШерКомСервис"</t>
  </si>
  <si>
    <t>ТОО "медак фарма"</t>
  </si>
  <si>
    <t>Победитель</t>
  </si>
  <si>
    <r>
      <rPr>
        <b/>
        <sz val="10"/>
        <color theme="1"/>
        <rFont val="Arial"/>
        <family val="2"/>
        <charset val="204"/>
      </rPr>
      <t xml:space="preserve">4028,91  </t>
    </r>
    <r>
      <rPr>
        <sz val="10"/>
        <color theme="1"/>
        <rFont val="Arial"/>
        <family val="2"/>
        <charset val="204"/>
      </rPr>
      <t xml:space="preserve">             Дакарбазин медак, Онтекс Фарма продукцион ГмбХ, Германия, РК-ЛС-5№011764</t>
    </r>
  </si>
  <si>
    <r>
      <rPr>
        <b/>
        <sz val="10"/>
        <color theme="1"/>
        <rFont val="Arial"/>
        <family val="2"/>
        <charset val="204"/>
      </rPr>
      <t xml:space="preserve">457,00  </t>
    </r>
    <r>
      <rPr>
        <sz val="10"/>
        <color theme="1"/>
        <rFont val="Arial"/>
        <family val="2"/>
        <charset val="204"/>
      </rPr>
      <t xml:space="preserve">                      Комплект медицинской одежды и белья из нетканного материала, не стерильный, пр-ва ТОО "МЕДИКС ФАРМ", Казахстан, РК-ИМН-5№017383</t>
    </r>
  </si>
  <si>
    <r>
      <rPr>
        <b/>
        <sz val="10"/>
        <color theme="1"/>
        <rFont val="Arial"/>
        <family val="2"/>
        <charset val="204"/>
      </rPr>
      <t xml:space="preserve">280,00   </t>
    </r>
    <r>
      <rPr>
        <sz val="10"/>
        <color theme="1"/>
        <rFont val="Arial"/>
        <family val="2"/>
        <charset val="204"/>
      </rPr>
      <t xml:space="preserve">                 Комплект медицинской одежды и белья из нетканного материала, не стерильный, пр-ва ТОО "МЕДИКС ФАРМ", Казахстан, РК-ИМН-5№017383</t>
    </r>
  </si>
  <si>
    <r>
      <rPr>
        <b/>
        <sz val="10"/>
        <color theme="1"/>
        <rFont val="Arial"/>
        <family val="2"/>
        <charset val="204"/>
      </rPr>
      <t xml:space="preserve">26,00 </t>
    </r>
    <r>
      <rPr>
        <sz val="10"/>
        <color theme="1"/>
        <rFont val="Arial"/>
        <family val="2"/>
        <charset val="204"/>
      </rPr>
      <t xml:space="preserve">                     Комплект медицинской одежды и белья из нетканного материала, не стерильный, пр-ва ТОО "МЕДИКС ФАРМ", Казахстан, РК-ИМН-5№017383</t>
    </r>
  </si>
  <si>
    <t xml:space="preserve">                                                              Закуп ЛС и МИ (60-дневная потребность)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</si>
</sst>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0" xfId="0" applyFont="1" applyAlignment="1">
      <alignment wrapText="1"/>
    </xf>
    <xf numFmtId="43" fontId="3" fillId="2" borderId="1" xfId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 wrapText="1"/>
    </xf>
    <xf numFmtId="164" fontId="3" fillId="2" borderId="2" xfId="3" applyNumberFormat="1" applyFont="1" applyFill="1" applyBorder="1" applyAlignment="1">
      <alignment horizontal="center" vertical="center" wrapText="1"/>
    </xf>
    <xf numFmtId="164" fontId="2" fillId="2" borderId="3" xfId="3" applyNumberFormat="1" applyFont="1" applyFill="1" applyBorder="1" applyAlignment="1">
      <alignment vertical="top" wrapText="1"/>
    </xf>
    <xf numFmtId="0" fontId="2" fillId="0" borderId="2" xfId="0" applyFont="1" applyBorder="1"/>
    <xf numFmtId="0" fontId="3" fillId="0" borderId="4" xfId="0" applyFont="1" applyBorder="1" applyAlignment="1"/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3" fontId="3" fillId="0" borderId="4" xfId="1" applyFont="1" applyBorder="1" applyAlignment="1">
      <alignment horizontal="center" vertical="center"/>
    </xf>
    <xf numFmtId="43" fontId="2" fillId="0" borderId="0" xfId="1" applyFont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43" fontId="2" fillId="0" borderId="1" xfId="1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43" fontId="6" fillId="0" borderId="1" xfId="1" applyFont="1" applyBorder="1" applyAlignment="1">
      <alignment vertical="center" wrapText="1"/>
    </xf>
    <xf numFmtId="3" fontId="6" fillId="0" borderId="1" xfId="0" applyNumberFormat="1" applyFont="1" applyBorder="1" applyAlignment="1">
      <alignment horizontal="center" vertical="center" wrapText="1"/>
    </xf>
    <xf numFmtId="43" fontId="3" fillId="0" borderId="1" xfId="1" applyFont="1" applyBorder="1" applyAlignment="1">
      <alignment horizontal="center" vertical="center"/>
    </xf>
    <xf numFmtId="43" fontId="6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4" fontId="3" fillId="2" borderId="5" xfId="3" applyNumberFormat="1" applyFont="1" applyFill="1" applyBorder="1" applyAlignment="1">
      <alignment horizontal="center" vertical="center" wrapText="1"/>
    </xf>
    <xf numFmtId="164" fontId="2" fillId="2" borderId="6" xfId="3" applyNumberFormat="1" applyFont="1" applyFill="1" applyBorder="1" applyAlignment="1">
      <alignment vertical="top" wrapText="1"/>
    </xf>
    <xf numFmtId="0" fontId="2" fillId="0" borderId="5" xfId="0" applyFont="1" applyBorder="1"/>
    <xf numFmtId="43" fontId="2" fillId="0" borderId="0" xfId="1" applyFont="1"/>
    <xf numFmtId="43" fontId="3" fillId="3" borderId="1" xfId="1" applyFont="1" applyFill="1" applyBorder="1" applyAlignment="1">
      <alignment horizontal="center" vertical="center" wrapText="1"/>
    </xf>
    <xf numFmtId="43" fontId="3" fillId="3" borderId="1" xfId="1" applyFont="1" applyFill="1" applyBorder="1" applyAlignment="1">
      <alignment horizontal="center" vertical="center"/>
    </xf>
    <xf numFmtId="43" fontId="2" fillId="3" borderId="1" xfId="1" applyFont="1" applyFill="1" applyBorder="1"/>
    <xf numFmtId="43" fontId="2" fillId="3" borderId="1" xfId="1" applyFont="1" applyFill="1" applyBorder="1" applyAlignment="1">
      <alignment horizontal="center" vertical="center" wrapText="1"/>
    </xf>
    <xf numFmtId="43" fontId="2" fillId="0" borderId="0" xfId="1" applyNumberFormat="1" applyFont="1" applyAlignment="1">
      <alignment horizontal="center" vertical="center"/>
    </xf>
    <xf numFmtId="43" fontId="3" fillId="3" borderId="1" xfId="1" applyNumberFormat="1" applyFont="1" applyFill="1" applyBorder="1" applyAlignment="1">
      <alignment horizontal="center" vertical="center" wrapText="1"/>
    </xf>
    <xf numFmtId="43" fontId="2" fillId="3" borderId="1" xfId="1" applyNumberFormat="1" applyFont="1" applyFill="1" applyBorder="1" applyAlignment="1">
      <alignment horizontal="center" vertical="center"/>
    </xf>
    <xf numFmtId="43" fontId="2" fillId="3" borderId="1" xfId="1" applyNumberFormat="1" applyFont="1" applyFill="1" applyBorder="1" applyAlignment="1">
      <alignment horizontal="center" vertical="center" wrapText="1"/>
    </xf>
    <xf numFmtId="0" fontId="7" fillId="0" borderId="0" xfId="4" applyAlignment="1">
      <alignment wrapText="1"/>
    </xf>
  </cellXfs>
  <cellStyles count="5">
    <cellStyle name="Гиперссылка" xfId="4" builtinId="8"/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9"/>
  <sheetViews>
    <sheetView tabSelected="1" workbookViewId="0">
      <selection activeCell="J15" sqref="J15"/>
    </sheetView>
  </sheetViews>
  <sheetFormatPr defaultRowHeight="12.75" x14ac:dyDescent="0.2"/>
  <cols>
    <col min="1" max="1" width="4.85546875" style="13" customWidth="1"/>
    <col min="2" max="2" width="34.7109375" style="6" customWidth="1"/>
    <col min="3" max="3" width="39.85546875" style="6" customWidth="1"/>
    <col min="4" max="4" width="9.140625" style="1"/>
    <col min="5" max="5" width="13.42578125" style="1" customWidth="1"/>
    <col min="6" max="6" width="13.7109375" style="18" customWidth="1"/>
    <col min="7" max="7" width="20.85546875" style="18" customWidth="1"/>
    <col min="8" max="8" width="17.5703125" style="1" hidden="1" customWidth="1"/>
    <col min="9" max="9" width="18.42578125" style="1" hidden="1" customWidth="1"/>
    <col min="10" max="10" width="21" style="40" customWidth="1"/>
    <col min="11" max="11" width="14.5703125" style="35" customWidth="1"/>
    <col min="12" max="12" width="17.85546875" style="35" customWidth="1"/>
    <col min="13" max="16384" width="9.140625" style="1"/>
  </cols>
  <sheetData>
    <row r="2" spans="1:14" ht="15" customHeight="1" x14ac:dyDescent="0.2">
      <c r="A2" s="14" t="s">
        <v>49</v>
      </c>
      <c r="B2" s="12"/>
      <c r="C2" s="12"/>
      <c r="D2" s="12"/>
      <c r="E2" s="12"/>
      <c r="F2" s="17"/>
      <c r="G2" s="17"/>
    </row>
    <row r="3" spans="1:14" s="5" customFormat="1" ht="38.25" x14ac:dyDescent="0.2">
      <c r="A3" s="2" t="s">
        <v>0</v>
      </c>
      <c r="B3" s="8" t="s">
        <v>1</v>
      </c>
      <c r="C3" s="8" t="s">
        <v>4</v>
      </c>
      <c r="D3" s="3" t="s">
        <v>2</v>
      </c>
      <c r="E3" s="4" t="s">
        <v>3</v>
      </c>
      <c r="F3" s="7" t="s">
        <v>5</v>
      </c>
      <c r="G3" s="7" t="s">
        <v>6</v>
      </c>
      <c r="H3" s="9" t="s">
        <v>7</v>
      </c>
      <c r="I3" s="32" t="s">
        <v>8</v>
      </c>
      <c r="J3" s="41" t="s">
        <v>42</v>
      </c>
      <c r="K3" s="36" t="s">
        <v>43</v>
      </c>
      <c r="L3" s="37" t="s">
        <v>44</v>
      </c>
    </row>
    <row r="4" spans="1:14" s="5" customFormat="1" x14ac:dyDescent="0.2">
      <c r="A4" s="16">
        <v>1</v>
      </c>
      <c r="B4" s="24" t="s">
        <v>9</v>
      </c>
      <c r="C4" s="24" t="s">
        <v>10</v>
      </c>
      <c r="D4" s="21" t="s">
        <v>21</v>
      </c>
      <c r="E4" s="16">
        <v>1000</v>
      </c>
      <c r="F4" s="22">
        <v>36.979999999999997</v>
      </c>
      <c r="G4" s="26">
        <f>E4*F4</f>
        <v>36980</v>
      </c>
      <c r="H4" s="10"/>
      <c r="I4" s="33"/>
      <c r="J4" s="42"/>
      <c r="K4" s="38"/>
      <c r="L4" s="38"/>
    </row>
    <row r="5" spans="1:14" s="5" customFormat="1" x14ac:dyDescent="0.2">
      <c r="A5" s="16">
        <v>2</v>
      </c>
      <c r="B5" s="25" t="s">
        <v>41</v>
      </c>
      <c r="C5" s="24" t="s">
        <v>11</v>
      </c>
      <c r="D5" s="19"/>
      <c r="E5" s="16">
        <v>20</v>
      </c>
      <c r="F5" s="29">
        <v>1281.8599999999999</v>
      </c>
      <c r="G5" s="26">
        <f t="shared" ref="G5:G10" si="0">E5*F5</f>
        <v>25637.199999999997</v>
      </c>
      <c r="H5" s="10"/>
      <c r="I5" s="33"/>
      <c r="J5" s="42"/>
      <c r="K5" s="38"/>
      <c r="L5" s="38"/>
    </row>
    <row r="6" spans="1:14" ht="63.75" x14ac:dyDescent="0.2">
      <c r="A6" s="16">
        <v>3</v>
      </c>
      <c r="B6" s="24" t="s">
        <v>12</v>
      </c>
      <c r="C6" s="24" t="s">
        <v>22</v>
      </c>
      <c r="D6" s="21" t="s">
        <v>23</v>
      </c>
      <c r="E6" s="16">
        <v>300</v>
      </c>
      <c r="F6" s="22">
        <v>645.48</v>
      </c>
      <c r="G6" s="26">
        <f>E6*F6</f>
        <v>193644</v>
      </c>
      <c r="H6" s="11"/>
      <c r="I6" s="34"/>
      <c r="J6" s="42"/>
      <c r="K6" s="38"/>
      <c r="L6" s="38"/>
    </row>
    <row r="7" spans="1:14" ht="25.5" x14ac:dyDescent="0.2">
      <c r="A7" s="16">
        <v>4</v>
      </c>
      <c r="B7" s="24" t="s">
        <v>24</v>
      </c>
      <c r="C7" s="24" t="s">
        <v>25</v>
      </c>
      <c r="D7" s="21" t="s">
        <v>26</v>
      </c>
      <c r="E7" s="16">
        <v>80</v>
      </c>
      <c r="F7" s="22">
        <v>218.5</v>
      </c>
      <c r="G7" s="26">
        <f>E7*F7</f>
        <v>17480</v>
      </c>
      <c r="J7" s="42"/>
      <c r="K7" s="38"/>
      <c r="L7" s="38"/>
    </row>
    <row r="8" spans="1:14" ht="25.5" x14ac:dyDescent="0.2">
      <c r="A8" s="16">
        <v>5</v>
      </c>
      <c r="B8" s="24" t="s">
        <v>27</v>
      </c>
      <c r="C8" s="24" t="s">
        <v>28</v>
      </c>
      <c r="D8" s="21" t="s">
        <v>26</v>
      </c>
      <c r="E8" s="16">
        <v>80</v>
      </c>
      <c r="F8" s="22">
        <v>294.5</v>
      </c>
      <c r="G8" s="26">
        <f t="shared" si="0"/>
        <v>23560</v>
      </c>
      <c r="J8" s="42"/>
      <c r="K8" s="38"/>
      <c r="L8" s="38"/>
    </row>
    <row r="9" spans="1:14" x14ac:dyDescent="0.2">
      <c r="A9" s="16">
        <v>6</v>
      </c>
      <c r="B9" s="25" t="s">
        <v>13</v>
      </c>
      <c r="C9" s="25" t="s">
        <v>14</v>
      </c>
      <c r="D9" s="21" t="s">
        <v>21</v>
      </c>
      <c r="E9" s="16">
        <v>200</v>
      </c>
      <c r="F9" s="29">
        <v>54.89</v>
      </c>
      <c r="G9" s="26">
        <f t="shared" si="0"/>
        <v>10978</v>
      </c>
      <c r="J9" s="42"/>
      <c r="K9" s="38"/>
      <c r="L9" s="38"/>
    </row>
    <row r="10" spans="1:14" ht="102" x14ac:dyDescent="0.25">
      <c r="A10" s="16">
        <v>7</v>
      </c>
      <c r="B10" s="25" t="s">
        <v>15</v>
      </c>
      <c r="C10" s="24" t="s">
        <v>16</v>
      </c>
      <c r="D10" s="21" t="s">
        <v>29</v>
      </c>
      <c r="E10" s="16">
        <v>60</v>
      </c>
      <c r="F10" s="22">
        <v>4028.91</v>
      </c>
      <c r="G10" s="26">
        <f t="shared" si="0"/>
        <v>241734.59999999998</v>
      </c>
      <c r="J10" s="42"/>
      <c r="K10" s="39" t="s">
        <v>45</v>
      </c>
      <c r="L10" s="36" t="s">
        <v>43</v>
      </c>
      <c r="N10" s="44"/>
    </row>
    <row r="11" spans="1:14" ht="25.5" x14ac:dyDescent="0.2">
      <c r="A11" s="16">
        <v>8</v>
      </c>
      <c r="B11" s="24" t="s">
        <v>17</v>
      </c>
      <c r="C11" s="25" t="s">
        <v>18</v>
      </c>
      <c r="D11" s="21" t="s">
        <v>29</v>
      </c>
      <c r="E11" s="16">
        <v>40</v>
      </c>
      <c r="F11" s="29">
        <v>106473.22</v>
      </c>
      <c r="G11" s="26">
        <f>E11*F11</f>
        <v>4258928.8</v>
      </c>
      <c r="J11" s="42"/>
      <c r="K11" s="38"/>
      <c r="L11" s="38"/>
    </row>
    <row r="12" spans="1:14" ht="25.5" x14ac:dyDescent="0.2">
      <c r="A12" s="16">
        <v>9</v>
      </c>
      <c r="B12" s="25" t="s">
        <v>19</v>
      </c>
      <c r="C12" s="24" t="s">
        <v>20</v>
      </c>
      <c r="D12" s="21" t="s">
        <v>29</v>
      </c>
      <c r="E12" s="16">
        <v>40</v>
      </c>
      <c r="F12" s="29">
        <v>1991.92</v>
      </c>
      <c r="G12" s="26">
        <f t="shared" ref="G12:G18" si="1">E12*F12</f>
        <v>79676.800000000003</v>
      </c>
      <c r="J12" s="42"/>
      <c r="K12" s="38"/>
      <c r="L12" s="38"/>
    </row>
    <row r="13" spans="1:14" ht="25.5" x14ac:dyDescent="0.2">
      <c r="A13" s="16">
        <v>10</v>
      </c>
      <c r="B13" s="24" t="s">
        <v>30</v>
      </c>
      <c r="C13" s="24" t="s">
        <v>31</v>
      </c>
      <c r="D13" s="21" t="s">
        <v>26</v>
      </c>
      <c r="E13" s="27">
        <v>3300</v>
      </c>
      <c r="F13" s="22">
        <v>363.96</v>
      </c>
      <c r="G13" s="26">
        <f t="shared" si="1"/>
        <v>1201068</v>
      </c>
      <c r="J13" s="42"/>
      <c r="K13" s="38"/>
      <c r="L13" s="38"/>
    </row>
    <row r="14" spans="1:14" ht="114.75" x14ac:dyDescent="0.2">
      <c r="A14" s="16">
        <v>11</v>
      </c>
      <c r="B14" s="24" t="s">
        <v>32</v>
      </c>
      <c r="C14" s="24" t="s">
        <v>33</v>
      </c>
      <c r="D14" s="21" t="s">
        <v>26</v>
      </c>
      <c r="E14" s="15">
        <v>1500</v>
      </c>
      <c r="F14" s="22">
        <v>564</v>
      </c>
      <c r="G14" s="26">
        <f t="shared" si="1"/>
        <v>846000</v>
      </c>
      <c r="J14" s="43" t="s">
        <v>46</v>
      </c>
      <c r="K14" s="38"/>
      <c r="L14" s="41" t="s">
        <v>42</v>
      </c>
    </row>
    <row r="15" spans="1:14" ht="114.75" x14ac:dyDescent="0.2">
      <c r="A15" s="16">
        <v>12</v>
      </c>
      <c r="B15" s="24" t="s">
        <v>32</v>
      </c>
      <c r="C15" s="24" t="s">
        <v>34</v>
      </c>
      <c r="D15" s="21" t="s">
        <v>26</v>
      </c>
      <c r="E15" s="15">
        <v>1500</v>
      </c>
      <c r="F15" s="22">
        <v>564</v>
      </c>
      <c r="G15" s="26">
        <f t="shared" si="1"/>
        <v>846000</v>
      </c>
      <c r="J15" s="43" t="s">
        <v>46</v>
      </c>
      <c r="K15" s="38"/>
      <c r="L15" s="41" t="s">
        <v>42</v>
      </c>
    </row>
    <row r="16" spans="1:14" ht="114.75" x14ac:dyDescent="0.2">
      <c r="A16" s="16">
        <v>13</v>
      </c>
      <c r="B16" s="24" t="s">
        <v>32</v>
      </c>
      <c r="C16" s="24" t="s">
        <v>35</v>
      </c>
      <c r="D16" s="21" t="s">
        <v>26</v>
      </c>
      <c r="E16" s="15">
        <v>1500</v>
      </c>
      <c r="F16" s="22">
        <v>564</v>
      </c>
      <c r="G16" s="26">
        <f t="shared" si="1"/>
        <v>846000</v>
      </c>
      <c r="J16" s="43" t="s">
        <v>46</v>
      </c>
      <c r="K16" s="38"/>
      <c r="L16" s="41" t="s">
        <v>42</v>
      </c>
    </row>
    <row r="17" spans="1:12" ht="114.75" x14ac:dyDescent="0.2">
      <c r="A17" s="16">
        <v>14</v>
      </c>
      <c r="B17" s="24" t="s">
        <v>36</v>
      </c>
      <c r="C17" s="24" t="s">
        <v>37</v>
      </c>
      <c r="D17" s="21" t="s">
        <v>26</v>
      </c>
      <c r="E17" s="15">
        <v>1000</v>
      </c>
      <c r="F17" s="22">
        <v>444</v>
      </c>
      <c r="G17" s="23">
        <f t="shared" si="1"/>
        <v>444000</v>
      </c>
      <c r="J17" s="43" t="s">
        <v>47</v>
      </c>
      <c r="K17" s="38"/>
      <c r="L17" s="41" t="s">
        <v>42</v>
      </c>
    </row>
    <row r="18" spans="1:12" ht="135" customHeight="1" x14ac:dyDescent="0.2">
      <c r="A18" s="16">
        <v>15</v>
      </c>
      <c r="B18" s="24" t="s">
        <v>38</v>
      </c>
      <c r="C18" s="24" t="s">
        <v>39</v>
      </c>
      <c r="D18" s="21" t="s">
        <v>26</v>
      </c>
      <c r="E18" s="15">
        <v>6000</v>
      </c>
      <c r="F18" s="22">
        <v>30</v>
      </c>
      <c r="G18" s="23">
        <f t="shared" si="1"/>
        <v>180000</v>
      </c>
      <c r="J18" s="43" t="s">
        <v>48</v>
      </c>
      <c r="K18" s="38"/>
      <c r="L18" s="41" t="s">
        <v>42</v>
      </c>
    </row>
    <row r="19" spans="1:12" x14ac:dyDescent="0.2">
      <c r="A19" s="15"/>
      <c r="B19" s="30" t="s">
        <v>40</v>
      </c>
      <c r="C19" s="31"/>
      <c r="D19" s="15"/>
      <c r="E19" s="15"/>
      <c r="F19" s="20"/>
      <c r="G19" s="28">
        <f>SUM(G4:G18)</f>
        <v>9251687.3999999985</v>
      </c>
      <c r="J19" s="42"/>
      <c r="K19" s="38"/>
      <c r="L19" s="38"/>
    </row>
  </sheetData>
  <pageMargins left="0.7" right="0.7" top="0.75" bottom="0.75" header="0.3" footer="0.3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>
      <selection activeCell="B41" sqref="B4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2020-04-01T05:07:12Z</cp:lastPrinted>
  <dcterms:created xsi:type="dcterms:W3CDTF">2018-12-13T12:37:37Z</dcterms:created>
  <dcterms:modified xsi:type="dcterms:W3CDTF">2020-04-04T06:58:08Z</dcterms:modified>
</cp:coreProperties>
</file>