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45" windowWidth="20640" windowHeight="11520"/>
  </bookViews>
  <sheets>
    <sheet name="Лист1" sheetId="1" r:id="rId1"/>
    <sheet name="Бак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42" i="1" l="1"/>
  <c r="H44" i="1" l="1"/>
  <c r="H43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5" i="1" s="1"/>
  <c r="I31" i="2" l="1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6" i="2"/>
  <c r="I15" i="2"/>
  <c r="I14" i="2"/>
  <c r="I13" i="2"/>
  <c r="I12" i="2"/>
  <c r="I11" i="2"/>
  <c r="I10" i="2"/>
  <c r="I9" i="2"/>
  <c r="I8" i="2"/>
  <c r="I7" i="2"/>
  <c r="I6" i="2"/>
  <c r="I5" i="2"/>
  <c r="I4" i="2"/>
</calcChain>
</file>

<file path=xl/sharedStrings.xml><?xml version="1.0" encoding="utf-8"?>
<sst xmlns="http://schemas.openxmlformats.org/spreadsheetml/2006/main" count="293" uniqueCount="184">
  <si>
    <t>№ п/п</t>
  </si>
  <si>
    <t>Наименование</t>
  </si>
  <si>
    <t>Характеристика, форма выпуска</t>
  </si>
  <si>
    <t>Ед.изм</t>
  </si>
  <si>
    <t>Цена, тенге</t>
  </si>
  <si>
    <t>Сумма, тенге</t>
  </si>
  <si>
    <t>Количество</t>
  </si>
  <si>
    <t>NEG BREACPOINT Combo Type 30 -  Панели для грам. негативных микроорганизмов комбинированные с антибиотиками, Тип 31</t>
  </si>
  <si>
    <t>20 Пан./уп.</t>
  </si>
  <si>
    <t>уп</t>
  </si>
  <si>
    <t>POS BREACPOINT Combo Type 20 -  Панели для грам. позитивных  микроорганизмов комбиниров. с антибиотиками, Тип 20</t>
  </si>
  <si>
    <t>HNID® Panel - Панель для определения гемофилы и нейссерии</t>
  </si>
  <si>
    <t>Rapid Yeast Panel - Быстрая панель для грибов</t>
  </si>
  <si>
    <t>MICroSTREP® plus Type 1 - Панель для определения чувств. стрептоккоков, Тип 1</t>
  </si>
  <si>
    <t>Inoculators-D (for Use with dried and Rapid MIC Panels) - Насадки для переноса суспензий для обычных панелей</t>
  </si>
  <si>
    <t>240/уп.</t>
  </si>
  <si>
    <t>PROMPT®  - "Prompt Dry" для переноса культуры на панель</t>
  </si>
  <si>
    <t>60 шт.</t>
  </si>
  <si>
    <t xml:space="preserve">MH Broth with Lysed Horse Blood for Strep testing - </t>
  </si>
  <si>
    <t>10 мл</t>
  </si>
  <si>
    <t>Sterile Inoculum Water - Стерильная вода для посева</t>
  </si>
  <si>
    <t>60 x 3.0 мл</t>
  </si>
  <si>
    <t>к</t>
  </si>
  <si>
    <t>Inoculum Water Pluronic-D, (for Use with dried Panels) - Вода для посева с плюроном</t>
  </si>
  <si>
    <t>60 x 25мл</t>
  </si>
  <si>
    <t>Mineral Oil  - Минеральное масло (для WalkAway® SI), 250 мл</t>
  </si>
  <si>
    <t>250 мл</t>
  </si>
  <si>
    <t>фл</t>
  </si>
  <si>
    <t>Kovac’s Reagent - Реагент Ковача, 30 мл</t>
  </si>
  <si>
    <t>30 мл</t>
  </si>
  <si>
    <t>a-Naphthol - Альфа Нафтол, 30 мл</t>
  </si>
  <si>
    <t>Potassium Hydroxide - Гидроксид Калия</t>
  </si>
  <si>
    <t>Ferric Chloride - Хлорид железа</t>
  </si>
  <si>
    <t>Sulfanilic Acid - Сульфоновая кислота</t>
  </si>
  <si>
    <t>N-N-Dimethyl-Alpha-Naphthylamine - Диметил- Альфа - Нафтиламин</t>
  </si>
  <si>
    <t>Peptidase Reagent - Реагент Пептидазы</t>
  </si>
  <si>
    <t xml:space="preserve"> Reagent HNID- Индоловый реагент </t>
  </si>
  <si>
    <t>Sodium Hydroxide (0.05N) - Гидроксид натрия (NAOH)</t>
  </si>
  <si>
    <t>контейнер для отходов баканализ.Qty</t>
  </si>
  <si>
    <t>шт/10</t>
  </si>
  <si>
    <t>стандартизатор мутности для грибов</t>
  </si>
  <si>
    <t>шт.</t>
  </si>
  <si>
    <t>бумага для шт рих кода</t>
  </si>
  <si>
    <t>рул</t>
  </si>
  <si>
    <t>крышки для панелей</t>
  </si>
  <si>
    <t>кор</t>
  </si>
  <si>
    <t>комплект капельниц реагентов</t>
  </si>
  <si>
    <t>reagent dropper kit</t>
  </si>
  <si>
    <t>шт</t>
  </si>
  <si>
    <t>запечатанные полоски</t>
  </si>
  <si>
    <t>seal strips</t>
  </si>
  <si>
    <t>сервисный набор для баканализатора</t>
  </si>
  <si>
    <t>cover trays</t>
  </si>
  <si>
    <t>пластиковые крышки</t>
  </si>
  <si>
    <t>уп./10</t>
  </si>
  <si>
    <t>№</t>
  </si>
  <si>
    <t>Характеристика</t>
  </si>
  <si>
    <t>Фасовка</t>
  </si>
  <si>
    <t>Ед. изм.</t>
  </si>
  <si>
    <t>Кол-во</t>
  </si>
  <si>
    <t>Цена</t>
  </si>
  <si>
    <t>Сумма</t>
  </si>
  <si>
    <t>Атропин</t>
  </si>
  <si>
    <t>раствор для инъекций 1 мг/мл</t>
  </si>
  <si>
    <t>ампула</t>
  </si>
  <si>
    <t>Ацетилцистеин</t>
  </si>
  <si>
    <t>порошок для приготовления раствора для приема внутрь 3 г</t>
  </si>
  <si>
    <t>пакет</t>
  </si>
  <si>
    <t>гранулят 200 мг</t>
  </si>
  <si>
    <t>Ацикловир</t>
  </si>
  <si>
    <t>порошок для приготовления раствора для инфузий 250 мг</t>
  </si>
  <si>
    <t>флакон</t>
  </si>
  <si>
    <t>порошок для приготовления раствора для инфузий 500 мг</t>
  </si>
  <si>
    <t>Блеомицин</t>
  </si>
  <si>
    <t>порошок лиофилизированный для приготовления раствора для инъекций 15 ЕД по 10 мг во флаконе</t>
  </si>
  <si>
    <t>Вазелин</t>
  </si>
  <si>
    <t>мазь для наружного применения 25 г</t>
  </si>
  <si>
    <t>туба</t>
  </si>
  <si>
    <t>Валганцикловир</t>
  </si>
  <si>
    <t>таблетка 450 мг</t>
  </si>
  <si>
    <t>таблетка</t>
  </si>
  <si>
    <t>Вода для инъекций</t>
  </si>
  <si>
    <t>раствор для инъекций 5 мл</t>
  </si>
  <si>
    <t>Глюкозы моногидрат + Магния хлорида гексагидрат Натрия хлорид + Натрия гидрокарбонат + Натрия лактат + Кальция хлорида дигидрат</t>
  </si>
  <si>
    <t>раствор для перитонеального диализа с глюкозой 2,27 % 2000 мл</t>
  </si>
  <si>
    <t>контейнер</t>
  </si>
  <si>
    <t>раствор для перитонеального диализа с глюкозой 1,36 % 2000 мл</t>
  </si>
  <si>
    <t>Декстроза</t>
  </si>
  <si>
    <t>раствор для инфузий 5 % 100 мл</t>
  </si>
  <si>
    <t>раствор для инфузий 5 % 200 мл</t>
  </si>
  <si>
    <t>раствор для инъекций 40 %, 20 мл</t>
  </si>
  <si>
    <t>эмульсия для внутривенных инфузий 10 % 500 мл</t>
  </si>
  <si>
    <t>Кармустин</t>
  </si>
  <si>
    <t>лиофилизат для приготовления раствора для инфузий 100 мг</t>
  </si>
  <si>
    <t>раствор для инфузий, 500 мл</t>
  </si>
  <si>
    <t>раствор для инфузий 500 мл</t>
  </si>
  <si>
    <t>Магния гидроксид, алюминия гидроксид</t>
  </si>
  <si>
    <t>суспензия для приема внутрь 15 мл</t>
  </si>
  <si>
    <t>Мелфалан</t>
  </si>
  <si>
    <t>порошок лиофилизированный для приготовления раствора для инъекций 50 мг</t>
  </si>
  <si>
    <t>Натрия тиосульфат</t>
  </si>
  <si>
    <t>раствор для инъекций 30 % 5 мл</t>
  </si>
  <si>
    <t>Офлоксацин</t>
  </si>
  <si>
    <t>капли глазные 3 мг/мл 5 мл</t>
  </si>
  <si>
    <t>мазь глазная 3мг/г</t>
  </si>
  <si>
    <t>Повидон-Йод</t>
  </si>
  <si>
    <t>раствор для наружного применения 50 мл</t>
  </si>
  <si>
    <t>Препараты железа для парентерального введения</t>
  </si>
  <si>
    <t>раствор для внутривенного введения 20 мг/мл, 5 мл</t>
  </si>
  <si>
    <t>таблетка 10 мг</t>
  </si>
  <si>
    <t>Симетикон</t>
  </si>
  <si>
    <t>капсула 40 мг</t>
  </si>
  <si>
    <t>капсула</t>
  </si>
  <si>
    <t>суспензия 50 мл</t>
  </si>
  <si>
    <t>Тобрамицин</t>
  </si>
  <si>
    <t>капли глазные 0,3 % 5 мл</t>
  </si>
  <si>
    <t>Тобрамицин, дексаметазон</t>
  </si>
  <si>
    <t>капли глазные 5 мл</t>
  </si>
  <si>
    <t>Токоферол</t>
  </si>
  <si>
    <t>капсула 100 мг</t>
  </si>
  <si>
    <t>Топотекан</t>
  </si>
  <si>
    <t>лиофилизат для приготовления раствора для инфузий, 4 мг</t>
  </si>
  <si>
    <t>Флуконазол</t>
  </si>
  <si>
    <t>сироп 5 мг/мл 70 мл</t>
  </si>
  <si>
    <t>Хлоргексидин</t>
  </si>
  <si>
    <t>раствор 0,05 % 100 мл</t>
  </si>
  <si>
    <t>Цефтазидим</t>
  </si>
  <si>
    <t>порошок для приготовления инъекционного раствора 2000 мг</t>
  </si>
  <si>
    <t xml:space="preserve">капсулы 250 мг; </t>
  </si>
  <si>
    <t>Циклоспорин****</t>
  </si>
  <si>
    <t>раствор для приема внутрь 100 мг/мл;</t>
  </si>
  <si>
    <t>раствор для в/в 1000 ЕД/10мл</t>
  </si>
  <si>
    <t>Этопозид</t>
  </si>
  <si>
    <t>концентрат для приготовления раствора для инфузий 100 мг/5 мл</t>
  </si>
  <si>
    <t>раствор 50 мг/мл; концентрат для приготовления раствора для инфузий</t>
  </si>
  <si>
    <t>амп</t>
  </si>
  <si>
    <t xml:space="preserve">Жировая эмульсия для парентерального питания </t>
  </si>
  <si>
    <t>Комплекс аминокислот для парентерального питания не менее 14 аминокислот 4% или 5%</t>
  </si>
  <si>
    <t>Комплекс аминокислот для парентерального питания не менее 19 аминокислот 10%</t>
  </si>
  <si>
    <t>Пропранолол</t>
  </si>
  <si>
    <t xml:space="preserve">Микофеноловая кислота </t>
  </si>
  <si>
    <t>Иммуноглобулин против цитомегаловируса</t>
  </si>
  <si>
    <t>Перечень закупаемых лекарственных средств</t>
  </si>
  <si>
    <t>ТОО Вива фарм</t>
  </si>
  <si>
    <t>ТОО Интерфармсервис</t>
  </si>
  <si>
    <t>ТОО Медак фарм</t>
  </si>
  <si>
    <t>ТОО Л Фарма</t>
  </si>
  <si>
    <t>ТОО КФК Медсервис Плюс</t>
  </si>
  <si>
    <t>ТОО НПО Зерде</t>
  </si>
  <si>
    <t>ТОО Гелика</t>
  </si>
  <si>
    <t>ТОО Казбиотех</t>
  </si>
  <si>
    <t>ТОО Инкар</t>
  </si>
  <si>
    <r>
      <rPr>
        <b/>
        <sz val="9"/>
        <rFont val="Times New Roman"/>
        <family val="1"/>
        <charset val="204"/>
      </rPr>
      <t xml:space="preserve">54500 тенге </t>
    </r>
    <r>
      <rPr>
        <sz val="9"/>
        <rFont val="Times New Roman"/>
        <family val="1"/>
        <charset val="204"/>
      </rPr>
      <t>НеоЦитотект 1000Е/10 мл</t>
    </r>
  </si>
  <si>
    <r>
      <rPr>
        <b/>
        <sz val="9"/>
        <rFont val="Times New Roman"/>
        <family val="1"/>
        <charset val="204"/>
      </rPr>
      <t xml:space="preserve">138 тенге </t>
    </r>
    <r>
      <rPr>
        <sz val="9"/>
        <rFont val="Times New Roman"/>
        <family val="1"/>
        <charset val="204"/>
      </rPr>
      <t>Селлсепт 250мг №100</t>
    </r>
  </si>
  <si>
    <r>
      <rPr>
        <b/>
        <sz val="9"/>
        <color theme="1"/>
        <rFont val="Times New Roman"/>
        <family val="1"/>
        <charset val="204"/>
      </rPr>
      <t xml:space="preserve">1740 тенге     </t>
    </r>
    <r>
      <rPr>
        <sz val="9"/>
        <color theme="1"/>
        <rFont val="Times New Roman"/>
        <family val="1"/>
        <charset val="204"/>
      </rPr>
      <t xml:space="preserve">Флунол сироп 25мг/5мл </t>
    </r>
  </si>
  <si>
    <r>
      <rPr>
        <b/>
        <sz val="9"/>
        <rFont val="Times New Roman"/>
        <family val="1"/>
        <charset val="204"/>
      </rPr>
      <t xml:space="preserve">1440 тенге </t>
    </r>
    <r>
      <rPr>
        <sz val="9"/>
        <rFont val="Times New Roman"/>
        <family val="1"/>
        <charset val="204"/>
      </rPr>
      <t>Энцифер 5мл №5 р-р  для в/в вед</t>
    </r>
  </si>
  <si>
    <r>
      <rPr>
        <b/>
        <sz val="9"/>
        <color rgb="FF000000"/>
        <rFont val="Times New Roman"/>
        <family val="1"/>
        <charset val="204"/>
      </rPr>
      <t xml:space="preserve">102 тенге </t>
    </r>
    <r>
      <rPr>
        <sz val="9"/>
        <color rgb="FF000000"/>
        <rFont val="Times New Roman"/>
        <family val="1"/>
        <charset val="204"/>
      </rPr>
      <t>Глюкоза р-р 5%100мл</t>
    </r>
  </si>
  <si>
    <r>
      <rPr>
        <b/>
        <sz val="9"/>
        <color rgb="FF000000"/>
        <rFont val="Times New Roman"/>
        <family val="1"/>
        <charset val="204"/>
      </rPr>
      <t xml:space="preserve">2900 тенге </t>
    </r>
    <r>
      <rPr>
        <sz val="9"/>
        <color rgb="FF000000"/>
        <rFont val="Times New Roman"/>
        <family val="1"/>
        <charset val="204"/>
      </rPr>
      <t>Вальцит табл. 450мг</t>
    </r>
  </si>
  <si>
    <r>
      <rPr>
        <b/>
        <sz val="9"/>
        <rFont val="Times New Roman"/>
        <family val="1"/>
        <charset val="204"/>
      </rPr>
      <t xml:space="preserve">1380 тенге </t>
    </r>
    <r>
      <rPr>
        <sz val="9"/>
        <rFont val="Times New Roman"/>
        <family val="1"/>
        <charset val="204"/>
      </rPr>
      <t xml:space="preserve">Онкозид 100мг/5мл </t>
    </r>
  </si>
  <si>
    <r>
      <rPr>
        <b/>
        <sz val="9"/>
        <rFont val="Times New Roman"/>
        <family val="1"/>
        <charset val="204"/>
      </rPr>
      <t xml:space="preserve">39500 тенге </t>
    </r>
    <r>
      <rPr>
        <sz val="9"/>
        <rFont val="Times New Roman"/>
        <family val="1"/>
        <charset val="204"/>
      </rPr>
      <t>Эгимелан 50мг</t>
    </r>
  </si>
  <si>
    <r>
      <rPr>
        <b/>
        <sz val="9"/>
        <color theme="1"/>
        <rFont val="Times New Roman"/>
        <family val="1"/>
        <charset val="204"/>
      </rPr>
      <t xml:space="preserve">1473 тенге  </t>
    </r>
    <r>
      <rPr>
        <sz val="9"/>
        <color theme="1"/>
        <rFont val="Times New Roman"/>
        <family val="1"/>
        <charset val="204"/>
      </rPr>
      <t xml:space="preserve">Флунол сироп 25мг/5мл </t>
    </r>
  </si>
  <si>
    <r>
      <rPr>
        <b/>
        <sz val="9"/>
        <color theme="1"/>
        <rFont val="Times New Roman"/>
        <family val="1"/>
        <charset val="204"/>
      </rPr>
      <t xml:space="preserve">1857 тенге  </t>
    </r>
    <r>
      <rPr>
        <sz val="9"/>
        <color theme="1"/>
        <rFont val="Times New Roman"/>
        <family val="1"/>
        <charset val="204"/>
      </rPr>
      <t xml:space="preserve">Флунол сироп 25мг/5мл </t>
    </r>
  </si>
  <si>
    <r>
      <rPr>
        <b/>
        <sz val="9"/>
        <rFont val="Times New Roman"/>
        <family val="1"/>
        <charset val="204"/>
      </rPr>
      <t xml:space="preserve">140 тенге   </t>
    </r>
    <r>
      <rPr>
        <sz val="9"/>
        <rFont val="Times New Roman"/>
        <family val="1"/>
        <charset val="204"/>
      </rPr>
      <t>Селлсепт капс 250мг№100</t>
    </r>
  </si>
  <si>
    <r>
      <rPr>
        <b/>
        <sz val="9"/>
        <color theme="1"/>
        <rFont val="Times New Roman"/>
        <family val="1"/>
        <charset val="204"/>
      </rPr>
      <t xml:space="preserve">1500 тенге  </t>
    </r>
    <r>
      <rPr>
        <sz val="9"/>
        <color theme="1"/>
        <rFont val="Times New Roman"/>
        <family val="1"/>
        <charset val="204"/>
      </rPr>
      <t xml:space="preserve">Флунол сироп 25мг/5мл </t>
    </r>
  </si>
  <si>
    <r>
      <rPr>
        <b/>
        <sz val="9"/>
        <rFont val="Times New Roman"/>
        <family val="1"/>
        <charset val="204"/>
      </rPr>
      <t xml:space="preserve">1350 тенге </t>
    </r>
    <r>
      <rPr>
        <sz val="9"/>
        <rFont val="Times New Roman"/>
        <family val="1"/>
        <charset val="204"/>
      </rPr>
      <t xml:space="preserve">Энцифер амп 5мл №5 </t>
    </r>
  </si>
  <si>
    <r>
      <rPr>
        <b/>
        <sz val="9"/>
        <color rgb="FF000000"/>
        <rFont val="Times New Roman"/>
        <family val="1"/>
        <charset val="204"/>
      </rPr>
      <t xml:space="preserve">780,83 тенге  </t>
    </r>
    <r>
      <rPr>
        <sz val="9"/>
        <color rgb="FF000000"/>
        <rFont val="Times New Roman"/>
        <family val="1"/>
        <charset val="204"/>
      </rPr>
      <t>Медовир 250мг</t>
    </r>
  </si>
  <si>
    <r>
      <rPr>
        <b/>
        <sz val="9"/>
        <color rgb="FF000000"/>
        <rFont val="Times New Roman"/>
        <family val="1"/>
        <charset val="204"/>
      </rPr>
      <t xml:space="preserve">94,6 тенге  </t>
    </r>
    <r>
      <rPr>
        <sz val="9"/>
        <color rgb="FF000000"/>
        <rFont val="Times New Roman"/>
        <family val="1"/>
        <charset val="204"/>
      </rPr>
      <t>Глюкоза5% 100мл</t>
    </r>
  </si>
  <si>
    <r>
      <rPr>
        <b/>
        <sz val="9"/>
        <color rgb="FF000000"/>
        <rFont val="Times New Roman"/>
        <family val="1"/>
        <charset val="204"/>
      </rPr>
      <t xml:space="preserve">103,4 тенге </t>
    </r>
    <r>
      <rPr>
        <sz val="9"/>
        <color rgb="FF000000"/>
        <rFont val="Times New Roman"/>
        <family val="1"/>
        <charset val="204"/>
      </rPr>
      <t>Глюкоза 5% 200,0</t>
    </r>
  </si>
  <si>
    <r>
      <rPr>
        <b/>
        <sz val="9"/>
        <color rgb="FF000000"/>
        <rFont val="Times New Roman"/>
        <family val="1"/>
        <charset val="204"/>
      </rPr>
      <t xml:space="preserve">100 тенге </t>
    </r>
    <r>
      <rPr>
        <sz val="9"/>
        <color rgb="FF000000"/>
        <rFont val="Times New Roman"/>
        <family val="1"/>
        <charset val="204"/>
      </rPr>
      <t>Глюкоза 5% 200,0</t>
    </r>
  </si>
  <si>
    <r>
      <rPr>
        <b/>
        <sz val="9"/>
        <color theme="1"/>
        <rFont val="Times New Roman"/>
        <family val="1"/>
        <charset val="204"/>
      </rPr>
      <t xml:space="preserve">1380 тенге  </t>
    </r>
    <r>
      <rPr>
        <sz val="9"/>
        <color theme="1"/>
        <rFont val="Times New Roman"/>
        <family val="1"/>
        <charset val="204"/>
      </rPr>
      <t xml:space="preserve">Флунол сироп 25мг/5мл </t>
    </r>
  </si>
  <si>
    <r>
      <rPr>
        <b/>
        <sz val="9"/>
        <color theme="1"/>
        <rFont val="Times New Roman"/>
        <family val="1"/>
        <charset val="204"/>
      </rPr>
      <t xml:space="preserve">970 тенге </t>
    </r>
    <r>
      <rPr>
        <sz val="9"/>
        <color theme="1"/>
        <rFont val="Times New Roman"/>
        <family val="1"/>
        <charset val="204"/>
      </rPr>
      <t>Цефтазидим 2000мг</t>
    </r>
  </si>
  <si>
    <r>
      <rPr>
        <b/>
        <sz val="9"/>
        <color rgb="FF000000"/>
        <rFont val="Times New Roman"/>
        <family val="1"/>
        <charset val="204"/>
      </rPr>
      <t>4700 тенге</t>
    </r>
    <r>
      <rPr>
        <sz val="9"/>
        <color rgb="FF000000"/>
        <rFont val="Times New Roman"/>
        <family val="1"/>
        <charset val="204"/>
      </rPr>
      <t xml:space="preserve">  Блеомедак 15ЕД по 10мг</t>
    </r>
  </si>
  <si>
    <r>
      <rPr>
        <b/>
        <sz val="9"/>
        <color rgb="FF000000"/>
        <rFont val="Times New Roman"/>
        <family val="1"/>
        <charset val="204"/>
      </rPr>
      <t xml:space="preserve">4850 тенге </t>
    </r>
    <r>
      <rPr>
        <sz val="9"/>
        <color rgb="FF000000"/>
        <rFont val="Times New Roman"/>
        <family val="1"/>
        <charset val="204"/>
      </rPr>
      <t xml:space="preserve">  Блеоцел 15ЕД, 10мг</t>
    </r>
  </si>
  <si>
    <r>
      <rPr>
        <b/>
        <sz val="9"/>
        <rFont val="Times New Roman"/>
        <family val="1"/>
        <charset val="204"/>
      </rPr>
      <t xml:space="preserve">22900 тенге </t>
    </r>
    <r>
      <rPr>
        <sz val="9"/>
        <rFont val="Times New Roman"/>
        <family val="1"/>
        <charset val="204"/>
      </rPr>
      <t>Алкацел 50мг</t>
    </r>
  </si>
  <si>
    <r>
      <rPr>
        <b/>
        <sz val="9"/>
        <rFont val="Times New Roman"/>
        <family val="1"/>
        <charset val="204"/>
      </rPr>
      <t xml:space="preserve">1250 тенге     </t>
    </r>
    <r>
      <rPr>
        <sz val="9"/>
        <rFont val="Times New Roman"/>
        <family val="1"/>
        <charset val="204"/>
      </rPr>
      <t>Этонол 100мг/5мл</t>
    </r>
  </si>
  <si>
    <r>
      <rPr>
        <b/>
        <sz val="9"/>
        <color rgb="FF000000"/>
        <rFont val="Times New Roman"/>
        <family val="1"/>
        <charset val="204"/>
      </rPr>
      <t xml:space="preserve">2500 тенге  </t>
    </r>
    <r>
      <rPr>
        <sz val="9"/>
        <color rgb="FF000000"/>
        <rFont val="Times New Roman"/>
        <family val="1"/>
        <charset val="204"/>
      </rPr>
      <t xml:space="preserve">Валганцикловир Вива Фарм 450мг </t>
    </r>
  </si>
  <si>
    <t>Победитель</t>
  </si>
  <si>
    <r>
      <rPr>
        <b/>
        <sz val="9"/>
        <color rgb="FF000000"/>
        <rFont val="Times New Roman"/>
        <family val="1"/>
        <charset val="204"/>
      </rPr>
      <t xml:space="preserve">14,45 тенге   </t>
    </r>
    <r>
      <rPr>
        <sz val="9"/>
        <color rgb="FF000000"/>
        <rFont val="Times New Roman"/>
        <family val="1"/>
        <charset val="204"/>
      </rPr>
      <t xml:space="preserve"> Атропина сульфат 1мг/мл №10 (нет в перечне зарегистрированных цен)</t>
    </r>
  </si>
  <si>
    <t>несост</t>
  </si>
  <si>
    <r>
      <rPr>
        <b/>
        <sz val="9"/>
        <color rgb="FF000000"/>
        <rFont val="Times New Roman"/>
        <family val="1"/>
        <charset val="204"/>
      </rPr>
      <t xml:space="preserve">48 тенге </t>
    </r>
    <r>
      <rPr>
        <sz val="9"/>
        <color rgb="FF000000"/>
        <rFont val="Times New Roman"/>
        <family val="1"/>
        <charset val="204"/>
      </rPr>
      <t>Хлоргексидина биглюконат 100мл(нет в перечне зарегистрированных цен)</t>
    </r>
  </si>
  <si>
    <r>
      <rPr>
        <b/>
        <sz val="9"/>
        <color rgb="FF000000"/>
        <rFont val="Times New Roman"/>
        <family val="1"/>
        <charset val="204"/>
      </rPr>
      <t xml:space="preserve">800 тенге </t>
    </r>
    <r>
      <rPr>
        <sz val="9"/>
        <color rgb="FF000000"/>
        <rFont val="Times New Roman"/>
        <family val="1"/>
        <charset val="204"/>
      </rPr>
      <t>Тазид 2,0(нет в перечне зарегистрированных цен)</t>
    </r>
  </si>
  <si>
    <t>1320 тенге Флоксал гл.кап 5,0(нет в перечне зарегистрированных цен)</t>
  </si>
  <si>
    <r>
      <rPr>
        <b/>
        <sz val="9"/>
        <color rgb="FF000000"/>
        <rFont val="Times New Roman"/>
        <family val="1"/>
        <charset val="204"/>
      </rPr>
      <t xml:space="preserve">1300 тенге </t>
    </r>
    <r>
      <rPr>
        <sz val="9"/>
        <color rgb="FF000000"/>
        <rFont val="Times New Roman"/>
        <family val="1"/>
        <charset val="204"/>
      </rPr>
      <t>Флоксал гл.мазь 3,0(нет в перечне зарегистрированных цен)</t>
    </r>
  </si>
  <si>
    <r>
      <rPr>
        <b/>
        <sz val="9"/>
        <rFont val="Times New Roman"/>
        <family val="1"/>
        <charset val="204"/>
      </rPr>
      <t xml:space="preserve">61249 тенге </t>
    </r>
    <r>
      <rPr>
        <sz val="9"/>
        <rFont val="Times New Roman"/>
        <family val="1"/>
        <charset val="204"/>
      </rPr>
      <t>НеоЦитотект 1000Е/10 мл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</si>
</sst>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_р_.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9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39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64" fontId="0" fillId="0" borderId="0" xfId="1" applyFont="1"/>
    <xf numFmtId="0" fontId="4" fillId="0" borderId="0" xfId="0" applyFont="1"/>
    <xf numFmtId="0" fontId="3" fillId="2" borderId="1" xfId="0" applyFont="1" applyFill="1" applyBorder="1" applyAlignment="1">
      <alignment horizontal="center" vertical="center"/>
    </xf>
    <xf numFmtId="165" fontId="3" fillId="2" borderId="1" xfId="0" applyNumberFormat="1" applyFont="1" applyFill="1" applyBorder="1" applyAlignment="1">
      <alignment horizontal="right" vertical="center" wrapText="1"/>
    </xf>
    <xf numFmtId="0" fontId="0" fillId="0" borderId="1" xfId="0" applyBorder="1"/>
    <xf numFmtId="49" fontId="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right" vertical="center"/>
    </xf>
    <xf numFmtId="164" fontId="3" fillId="2" borderId="1" xfId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top" wrapText="1"/>
    </xf>
    <xf numFmtId="0" fontId="5" fillId="0" borderId="1" xfId="0" applyFont="1" applyBorder="1"/>
    <xf numFmtId="0" fontId="6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>
      <alignment horizontal="right" vertical="top" wrapText="1"/>
    </xf>
    <xf numFmtId="164" fontId="8" fillId="2" borderId="1" xfId="1" applyFont="1" applyFill="1" applyBorder="1" applyAlignment="1">
      <alignment horizontal="right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 applyProtection="1">
      <alignment vertical="center" wrapText="1"/>
    </xf>
    <xf numFmtId="0" fontId="9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vertical="top"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 wrapText="1"/>
    </xf>
    <xf numFmtId="0" fontId="7" fillId="0" borderId="1" xfId="0" applyFont="1" applyBorder="1"/>
    <xf numFmtId="164" fontId="7" fillId="0" borderId="1" xfId="1" applyFont="1" applyBorder="1"/>
    <xf numFmtId="164" fontId="7" fillId="0" borderId="1" xfId="0" applyNumberFormat="1" applyFont="1" applyBorder="1"/>
    <xf numFmtId="0" fontId="9" fillId="3" borderId="1" xfId="0" applyFont="1" applyFill="1" applyBorder="1" applyAlignment="1" applyProtection="1">
      <alignment vertical="center" wrapText="1"/>
    </xf>
    <xf numFmtId="0" fontId="8" fillId="3" borderId="1" xfId="0" applyFont="1" applyFill="1" applyBorder="1" applyAlignment="1">
      <alignment vertical="top" wrapText="1"/>
    </xf>
    <xf numFmtId="0" fontId="8" fillId="4" borderId="1" xfId="0" applyFont="1" applyFill="1" applyBorder="1" applyAlignment="1">
      <alignment vertical="top" wrapText="1"/>
    </xf>
    <xf numFmtId="0" fontId="7" fillId="3" borderId="1" xfId="0" applyFont="1" applyFill="1" applyBorder="1" applyAlignment="1" applyProtection="1">
      <alignment vertical="center" wrapText="1"/>
    </xf>
    <xf numFmtId="0" fontId="7" fillId="0" borderId="1" xfId="0" applyFont="1" applyFill="1" applyBorder="1"/>
    <xf numFmtId="0" fontId="7" fillId="0" borderId="1" xfId="0" applyFont="1" applyFill="1" applyBorder="1" applyAlignment="1" applyProtection="1">
      <alignment vertical="center" wrapText="1"/>
    </xf>
    <xf numFmtId="0" fontId="6" fillId="3" borderId="1" xfId="0" applyFont="1" applyFill="1" applyBorder="1" applyAlignment="1">
      <alignment horizontal="left" vertical="top" wrapText="1"/>
    </xf>
  </cellXfs>
  <cellStyles count="3">
    <cellStyle name="Обычный" xfId="0" builtinId="0"/>
    <cellStyle name="Обычный 5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45"/>
  <sheetViews>
    <sheetView tabSelected="1" topLeftCell="D37" zoomScaleNormal="100" workbookViewId="0">
      <selection activeCell="I42" sqref="I42"/>
    </sheetView>
  </sheetViews>
  <sheetFormatPr defaultRowHeight="15" x14ac:dyDescent="0.25"/>
  <cols>
    <col min="1" max="1" width="4.7109375" customWidth="1"/>
    <col min="2" max="2" width="4.42578125" customWidth="1"/>
    <col min="3" max="3" width="25" customWidth="1"/>
    <col min="4" max="4" width="17.7109375" customWidth="1"/>
    <col min="5" max="5" width="9.28515625" customWidth="1"/>
    <col min="6" max="6" width="8.140625" customWidth="1"/>
    <col min="7" max="7" width="10.85546875" style="3" customWidth="1"/>
    <col min="8" max="8" width="15.85546875" customWidth="1"/>
    <col min="9" max="9" width="13.140625" customWidth="1"/>
    <col min="10" max="10" width="11.5703125" customWidth="1"/>
    <col min="11" max="11" width="11.7109375" customWidth="1"/>
    <col min="12" max="12" width="10.7109375" customWidth="1"/>
    <col min="13" max="15" width="9.140625" customWidth="1"/>
    <col min="16" max="16" width="11.42578125" customWidth="1"/>
    <col min="17" max="17" width="10.85546875" customWidth="1"/>
    <col min="18" max="18" width="11.5703125" customWidth="1"/>
  </cols>
  <sheetData>
    <row r="1" spans="2:19" ht="15.75" x14ac:dyDescent="0.25">
      <c r="D1" s="4"/>
    </row>
    <row r="2" spans="2:19" ht="15.75" x14ac:dyDescent="0.25">
      <c r="D2" s="4" t="s">
        <v>142</v>
      </c>
    </row>
    <row r="4" spans="2:19" ht="48" x14ac:dyDescent="0.25">
      <c r="B4" s="14" t="s">
        <v>0</v>
      </c>
      <c r="C4" s="14" t="s">
        <v>1</v>
      </c>
      <c r="D4" s="14" t="s">
        <v>2</v>
      </c>
      <c r="E4" s="14" t="s">
        <v>3</v>
      </c>
      <c r="F4" s="14" t="s">
        <v>6</v>
      </c>
      <c r="G4" s="14" t="s">
        <v>4</v>
      </c>
      <c r="H4" s="14" t="s">
        <v>5</v>
      </c>
      <c r="I4" s="14" t="s">
        <v>143</v>
      </c>
      <c r="J4" s="14" t="s">
        <v>144</v>
      </c>
      <c r="K4" s="14" t="s">
        <v>145</v>
      </c>
      <c r="L4" s="14" t="s">
        <v>146</v>
      </c>
      <c r="M4" s="14" t="s">
        <v>147</v>
      </c>
      <c r="N4" s="14" t="s">
        <v>148</v>
      </c>
      <c r="O4" s="14" t="s">
        <v>149</v>
      </c>
      <c r="P4" s="14" t="s">
        <v>150</v>
      </c>
      <c r="Q4" s="14" t="s">
        <v>151</v>
      </c>
      <c r="R4" s="14" t="s">
        <v>176</v>
      </c>
    </row>
    <row r="5" spans="2:19" ht="98.25" customHeight="1" x14ac:dyDescent="0.25">
      <c r="B5" s="15">
        <v>1</v>
      </c>
      <c r="C5" s="16" t="s">
        <v>62</v>
      </c>
      <c r="D5" s="16" t="s">
        <v>63</v>
      </c>
      <c r="E5" s="17" t="s">
        <v>64</v>
      </c>
      <c r="F5" s="18">
        <v>2000</v>
      </c>
      <c r="G5" s="19">
        <v>14.45</v>
      </c>
      <c r="H5" s="20">
        <f t="shared" ref="H5:H44" si="0">F5*G5</f>
        <v>28900</v>
      </c>
      <c r="I5" s="29"/>
      <c r="J5" s="29"/>
      <c r="K5" s="29"/>
      <c r="L5" s="29"/>
      <c r="M5" s="29"/>
      <c r="N5" s="29"/>
      <c r="O5" s="29"/>
      <c r="P5" s="29"/>
      <c r="Q5" s="34" t="s">
        <v>177</v>
      </c>
      <c r="R5" s="14" t="s">
        <v>178</v>
      </c>
    </row>
    <row r="6" spans="2:19" ht="48" x14ac:dyDescent="0.25">
      <c r="B6" s="15">
        <v>2</v>
      </c>
      <c r="C6" s="16" t="s">
        <v>65</v>
      </c>
      <c r="D6" s="16" t="s">
        <v>66</v>
      </c>
      <c r="E6" s="17" t="s">
        <v>67</v>
      </c>
      <c r="F6" s="18">
        <v>50</v>
      </c>
      <c r="G6" s="19">
        <v>34.68</v>
      </c>
      <c r="H6" s="20">
        <f t="shared" si="0"/>
        <v>1734</v>
      </c>
      <c r="I6" s="29"/>
      <c r="J6" s="29"/>
      <c r="K6" s="29"/>
      <c r="L6" s="29"/>
      <c r="M6" s="29"/>
      <c r="N6" s="29"/>
      <c r="O6" s="29"/>
      <c r="P6" s="29"/>
      <c r="Q6" s="29"/>
      <c r="R6" s="14" t="s">
        <v>178</v>
      </c>
    </row>
    <row r="7" spans="2:19" x14ac:dyDescent="0.25">
      <c r="B7" s="15">
        <v>3</v>
      </c>
      <c r="C7" s="16" t="s">
        <v>65</v>
      </c>
      <c r="D7" s="16" t="s">
        <v>68</v>
      </c>
      <c r="E7" s="17" t="s">
        <v>67</v>
      </c>
      <c r="F7" s="18">
        <v>200</v>
      </c>
      <c r="G7" s="19">
        <v>41.74</v>
      </c>
      <c r="H7" s="20">
        <f t="shared" si="0"/>
        <v>8348</v>
      </c>
      <c r="I7" s="29"/>
      <c r="J7" s="29"/>
      <c r="K7" s="29"/>
      <c r="L7" s="29"/>
      <c r="M7" s="29"/>
      <c r="N7" s="29"/>
      <c r="O7" s="29"/>
      <c r="P7" s="29"/>
      <c r="Q7" s="29"/>
      <c r="R7" s="14" t="s">
        <v>178</v>
      </c>
    </row>
    <row r="8" spans="2:19" ht="48" x14ac:dyDescent="0.25">
      <c r="B8" s="15">
        <v>4</v>
      </c>
      <c r="C8" s="16" t="s">
        <v>69</v>
      </c>
      <c r="D8" s="16" t="s">
        <v>70</v>
      </c>
      <c r="E8" s="17" t="s">
        <v>71</v>
      </c>
      <c r="F8" s="18">
        <v>3000</v>
      </c>
      <c r="G8" s="19">
        <v>780.83</v>
      </c>
      <c r="H8" s="20">
        <f t="shared" si="0"/>
        <v>2342490</v>
      </c>
      <c r="I8" s="29"/>
      <c r="J8" s="29"/>
      <c r="K8" s="29"/>
      <c r="L8" s="34" t="s">
        <v>165</v>
      </c>
      <c r="M8" s="29"/>
      <c r="N8" s="29"/>
      <c r="O8" s="29"/>
      <c r="P8" s="29"/>
      <c r="Q8" s="29"/>
      <c r="R8" s="14" t="s">
        <v>178</v>
      </c>
    </row>
    <row r="9" spans="2:19" ht="51" customHeight="1" x14ac:dyDescent="0.25">
      <c r="B9" s="15">
        <v>5</v>
      </c>
      <c r="C9" s="16" t="s">
        <v>69</v>
      </c>
      <c r="D9" s="16" t="s">
        <v>72</v>
      </c>
      <c r="E9" s="17" t="s">
        <v>71</v>
      </c>
      <c r="F9" s="18">
        <v>10</v>
      </c>
      <c r="G9" s="19">
        <v>3213.82</v>
      </c>
      <c r="H9" s="20">
        <f t="shared" si="0"/>
        <v>32138.2</v>
      </c>
      <c r="I9" s="29"/>
      <c r="J9" s="29"/>
      <c r="K9" s="29"/>
      <c r="L9" s="29"/>
      <c r="M9" s="29"/>
      <c r="N9" s="29"/>
      <c r="O9" s="29"/>
      <c r="P9" s="29"/>
      <c r="Q9" s="29"/>
      <c r="R9" s="14" t="s">
        <v>178</v>
      </c>
    </row>
    <row r="10" spans="2:19" ht="48" customHeight="1" x14ac:dyDescent="0.25">
      <c r="B10" s="15">
        <v>6</v>
      </c>
      <c r="C10" s="16" t="s">
        <v>73</v>
      </c>
      <c r="D10" s="16" t="s">
        <v>74</v>
      </c>
      <c r="E10" s="17" t="s">
        <v>71</v>
      </c>
      <c r="F10" s="18">
        <v>300</v>
      </c>
      <c r="G10" s="19">
        <v>5616.88</v>
      </c>
      <c r="H10" s="20">
        <f t="shared" si="0"/>
        <v>1685064</v>
      </c>
      <c r="I10" s="29"/>
      <c r="J10" s="16" t="s">
        <v>172</v>
      </c>
      <c r="K10" s="33" t="s">
        <v>171</v>
      </c>
      <c r="L10" s="29"/>
      <c r="M10" s="29"/>
      <c r="N10" s="29"/>
      <c r="O10" s="29"/>
      <c r="P10" s="29"/>
      <c r="Q10" s="29"/>
      <c r="R10" s="38" t="s">
        <v>145</v>
      </c>
    </row>
    <row r="11" spans="2:19" ht="24" customHeight="1" x14ac:dyDescent="0.25">
      <c r="B11" s="15">
        <v>7</v>
      </c>
      <c r="C11" s="16" t="s">
        <v>75</v>
      </c>
      <c r="D11" s="16" t="s">
        <v>76</v>
      </c>
      <c r="E11" s="17" t="s">
        <v>77</v>
      </c>
      <c r="F11" s="18">
        <v>1000</v>
      </c>
      <c r="G11" s="19">
        <v>51.98</v>
      </c>
      <c r="H11" s="20">
        <f t="shared" si="0"/>
        <v>51980</v>
      </c>
      <c r="I11" s="29"/>
      <c r="J11" s="29"/>
      <c r="K11" s="29"/>
      <c r="L11" s="29"/>
      <c r="M11" s="29"/>
      <c r="N11" s="29"/>
      <c r="O11" s="29"/>
      <c r="P11" s="29"/>
      <c r="Q11" s="29"/>
      <c r="R11" s="14" t="s">
        <v>178</v>
      </c>
    </row>
    <row r="12" spans="2:19" ht="45" customHeight="1" x14ac:dyDescent="0.25">
      <c r="B12" s="15">
        <v>8</v>
      </c>
      <c r="C12" s="16" t="s">
        <v>78</v>
      </c>
      <c r="D12" s="16" t="s">
        <v>79</v>
      </c>
      <c r="E12" s="17" t="s">
        <v>80</v>
      </c>
      <c r="F12" s="18">
        <v>400</v>
      </c>
      <c r="G12" s="19">
        <v>5696.42</v>
      </c>
      <c r="H12" s="20">
        <f t="shared" si="0"/>
        <v>2278568</v>
      </c>
      <c r="I12" s="33" t="s">
        <v>175</v>
      </c>
      <c r="J12" s="29"/>
      <c r="K12" s="29"/>
      <c r="L12" s="29"/>
      <c r="M12" s="29"/>
      <c r="N12" s="29"/>
      <c r="O12" s="29"/>
      <c r="P12" s="29"/>
      <c r="Q12" s="16" t="s">
        <v>157</v>
      </c>
      <c r="R12" s="38" t="s">
        <v>143</v>
      </c>
      <c r="S12">
        <v>1</v>
      </c>
    </row>
    <row r="13" spans="2:19" ht="24" x14ac:dyDescent="0.25">
      <c r="B13" s="15">
        <v>9</v>
      </c>
      <c r="C13" s="16" t="s">
        <v>81</v>
      </c>
      <c r="D13" s="16" t="s">
        <v>82</v>
      </c>
      <c r="E13" s="17" t="s">
        <v>64</v>
      </c>
      <c r="F13" s="18">
        <v>480</v>
      </c>
      <c r="G13" s="19">
        <v>22.94</v>
      </c>
      <c r="H13" s="20">
        <f t="shared" si="0"/>
        <v>11011.2</v>
      </c>
      <c r="I13" s="29"/>
      <c r="J13" s="29"/>
      <c r="K13" s="29"/>
      <c r="L13" s="29"/>
      <c r="M13" s="29"/>
      <c r="N13" s="29"/>
      <c r="O13" s="29"/>
      <c r="P13" s="29"/>
      <c r="Q13" s="29"/>
      <c r="R13" s="14" t="s">
        <v>178</v>
      </c>
    </row>
    <row r="14" spans="2:19" ht="60" x14ac:dyDescent="0.25">
      <c r="B14" s="15">
        <v>10</v>
      </c>
      <c r="C14" s="16" t="s">
        <v>83</v>
      </c>
      <c r="D14" s="16" t="s">
        <v>84</v>
      </c>
      <c r="E14" s="16" t="s">
        <v>85</v>
      </c>
      <c r="F14" s="18">
        <v>200</v>
      </c>
      <c r="G14" s="19">
        <v>5750</v>
      </c>
      <c r="H14" s="20">
        <f t="shared" si="0"/>
        <v>1150000</v>
      </c>
      <c r="I14" s="29"/>
      <c r="J14" s="29"/>
      <c r="K14" s="29"/>
      <c r="L14" s="29"/>
      <c r="M14" s="29"/>
      <c r="N14" s="29"/>
      <c r="O14" s="29"/>
      <c r="P14" s="29"/>
      <c r="Q14" s="29"/>
      <c r="R14" s="14" t="s">
        <v>178</v>
      </c>
    </row>
    <row r="15" spans="2:19" ht="60" x14ac:dyDescent="0.25">
      <c r="B15" s="15">
        <v>11</v>
      </c>
      <c r="C15" s="16" t="s">
        <v>83</v>
      </c>
      <c r="D15" s="16" t="s">
        <v>86</v>
      </c>
      <c r="E15" s="16" t="s">
        <v>85</v>
      </c>
      <c r="F15" s="18">
        <v>10</v>
      </c>
      <c r="G15" s="19">
        <v>5750</v>
      </c>
      <c r="H15" s="20">
        <f t="shared" si="0"/>
        <v>57500</v>
      </c>
      <c r="I15" s="29"/>
      <c r="J15" s="29"/>
      <c r="K15" s="29"/>
      <c r="L15" s="29"/>
      <c r="M15" s="29"/>
      <c r="N15" s="29"/>
      <c r="O15" s="29"/>
      <c r="P15" s="29"/>
      <c r="Q15" s="29"/>
      <c r="R15" s="14" t="s">
        <v>178</v>
      </c>
    </row>
    <row r="16" spans="2:19" ht="45" customHeight="1" x14ac:dyDescent="0.25">
      <c r="B16" s="15">
        <v>12</v>
      </c>
      <c r="C16" s="16" t="s">
        <v>87</v>
      </c>
      <c r="D16" s="16" t="s">
        <v>88</v>
      </c>
      <c r="E16" s="17" t="s">
        <v>71</v>
      </c>
      <c r="F16" s="18">
        <v>4000</v>
      </c>
      <c r="G16" s="19">
        <v>120.89</v>
      </c>
      <c r="H16" s="20">
        <f t="shared" si="0"/>
        <v>483560</v>
      </c>
      <c r="I16" s="29"/>
      <c r="J16" s="29"/>
      <c r="K16" s="29"/>
      <c r="L16" s="33" t="s">
        <v>166</v>
      </c>
      <c r="M16" s="29"/>
      <c r="N16" s="29"/>
      <c r="O16" s="29"/>
      <c r="P16" s="29"/>
      <c r="Q16" s="16" t="s">
        <v>156</v>
      </c>
      <c r="R16" s="38" t="s">
        <v>146</v>
      </c>
    </row>
    <row r="17" spans="2:19" ht="44.25" customHeight="1" x14ac:dyDescent="0.25">
      <c r="B17" s="15">
        <v>13</v>
      </c>
      <c r="C17" s="16" t="s">
        <v>87</v>
      </c>
      <c r="D17" s="16" t="s">
        <v>89</v>
      </c>
      <c r="E17" s="17" t="s">
        <v>71</v>
      </c>
      <c r="F17" s="18">
        <v>5000</v>
      </c>
      <c r="G17" s="19">
        <v>119.34</v>
      </c>
      <c r="H17" s="20">
        <f t="shared" si="0"/>
        <v>596700</v>
      </c>
      <c r="I17" s="29"/>
      <c r="J17" s="29"/>
      <c r="K17" s="29"/>
      <c r="L17" s="16" t="s">
        <v>167</v>
      </c>
      <c r="M17" s="33" t="s">
        <v>168</v>
      </c>
      <c r="N17" s="29"/>
      <c r="O17" s="29"/>
      <c r="P17" s="29"/>
      <c r="Q17" s="29"/>
      <c r="R17" s="38" t="s">
        <v>147</v>
      </c>
    </row>
    <row r="18" spans="2:19" ht="24" x14ac:dyDescent="0.25">
      <c r="B18" s="15">
        <v>14</v>
      </c>
      <c r="C18" s="16" t="s">
        <v>87</v>
      </c>
      <c r="D18" s="16" t="s">
        <v>90</v>
      </c>
      <c r="E18" s="17" t="s">
        <v>71</v>
      </c>
      <c r="F18" s="18">
        <v>3000</v>
      </c>
      <c r="G18" s="19">
        <v>51.23</v>
      </c>
      <c r="H18" s="20">
        <f t="shared" si="0"/>
        <v>153690</v>
      </c>
      <c r="I18" s="29"/>
      <c r="J18" s="29"/>
      <c r="K18" s="29"/>
      <c r="L18" s="29"/>
      <c r="M18" s="29"/>
      <c r="N18" s="29"/>
      <c r="O18" s="29"/>
      <c r="P18" s="29"/>
      <c r="Q18" s="29"/>
      <c r="R18" s="14" t="s">
        <v>178</v>
      </c>
    </row>
    <row r="19" spans="2:19" ht="36" x14ac:dyDescent="0.25">
      <c r="B19" s="15">
        <v>15</v>
      </c>
      <c r="C19" s="16" t="s">
        <v>136</v>
      </c>
      <c r="D19" s="16" t="s">
        <v>91</v>
      </c>
      <c r="E19" s="17" t="s">
        <v>71</v>
      </c>
      <c r="F19" s="18">
        <v>1700</v>
      </c>
      <c r="G19" s="19">
        <v>1426.55</v>
      </c>
      <c r="H19" s="20">
        <f t="shared" si="0"/>
        <v>2425135</v>
      </c>
      <c r="I19" s="29"/>
      <c r="J19" s="29"/>
      <c r="K19" s="29"/>
      <c r="L19" s="29"/>
      <c r="M19" s="29"/>
      <c r="N19" s="29"/>
      <c r="O19" s="29"/>
      <c r="P19" s="29"/>
      <c r="Q19" s="29"/>
      <c r="R19" s="14" t="s">
        <v>178</v>
      </c>
    </row>
    <row r="20" spans="2:19" ht="48" x14ac:dyDescent="0.25">
      <c r="B20" s="15">
        <v>16</v>
      </c>
      <c r="C20" s="16" t="s">
        <v>92</v>
      </c>
      <c r="D20" s="16" t="s">
        <v>93</v>
      </c>
      <c r="E20" s="17" t="s">
        <v>71</v>
      </c>
      <c r="F20" s="18">
        <v>15</v>
      </c>
      <c r="G20" s="19">
        <v>11104.04</v>
      </c>
      <c r="H20" s="20">
        <f t="shared" si="0"/>
        <v>166560.6</v>
      </c>
      <c r="I20" s="29"/>
      <c r="J20" s="29"/>
      <c r="K20" s="29"/>
      <c r="L20" s="29"/>
      <c r="M20" s="29"/>
      <c r="N20" s="29"/>
      <c r="O20" s="29"/>
      <c r="P20" s="29"/>
      <c r="Q20" s="29"/>
      <c r="R20" s="14" t="s">
        <v>178</v>
      </c>
    </row>
    <row r="21" spans="2:19" ht="48" x14ac:dyDescent="0.25">
      <c r="B21" s="15">
        <v>17</v>
      </c>
      <c r="C21" s="16" t="s">
        <v>137</v>
      </c>
      <c r="D21" s="16" t="s">
        <v>94</v>
      </c>
      <c r="E21" s="16" t="s">
        <v>71</v>
      </c>
      <c r="F21" s="18">
        <v>600</v>
      </c>
      <c r="G21" s="19">
        <v>643.19000000000005</v>
      </c>
      <c r="H21" s="20">
        <f t="shared" si="0"/>
        <v>385914.00000000006</v>
      </c>
      <c r="I21" s="29"/>
      <c r="J21" s="29"/>
      <c r="K21" s="29"/>
      <c r="L21" s="29"/>
      <c r="M21" s="29"/>
      <c r="N21" s="29"/>
      <c r="O21" s="29"/>
      <c r="P21" s="29"/>
      <c r="Q21" s="29"/>
      <c r="R21" s="14" t="s">
        <v>178</v>
      </c>
    </row>
    <row r="22" spans="2:19" ht="51" customHeight="1" x14ac:dyDescent="0.25">
      <c r="B22" s="15">
        <v>18</v>
      </c>
      <c r="C22" s="16" t="s">
        <v>138</v>
      </c>
      <c r="D22" s="16" t="s">
        <v>95</v>
      </c>
      <c r="E22" s="17" t="s">
        <v>71</v>
      </c>
      <c r="F22" s="18">
        <v>500</v>
      </c>
      <c r="G22" s="19">
        <v>964.78</v>
      </c>
      <c r="H22" s="20">
        <f t="shared" si="0"/>
        <v>482390</v>
      </c>
      <c r="I22" s="29"/>
      <c r="J22" s="29"/>
      <c r="K22" s="29"/>
      <c r="L22" s="29"/>
      <c r="M22" s="29"/>
      <c r="N22" s="29"/>
      <c r="O22" s="29"/>
      <c r="P22" s="29"/>
      <c r="Q22" s="29"/>
      <c r="R22" s="14" t="s">
        <v>178</v>
      </c>
    </row>
    <row r="23" spans="2:19" ht="24" x14ac:dyDescent="0.25">
      <c r="B23" s="15">
        <v>19</v>
      </c>
      <c r="C23" s="16" t="s">
        <v>96</v>
      </c>
      <c r="D23" s="16" t="s">
        <v>97</v>
      </c>
      <c r="E23" s="17" t="s">
        <v>67</v>
      </c>
      <c r="F23" s="18">
        <v>600</v>
      </c>
      <c r="G23" s="19">
        <v>64.150000000000006</v>
      </c>
      <c r="H23" s="20">
        <f t="shared" si="0"/>
        <v>38490</v>
      </c>
      <c r="I23" s="29"/>
      <c r="J23" s="29"/>
      <c r="K23" s="29"/>
      <c r="L23" s="29"/>
      <c r="M23" s="29"/>
      <c r="N23" s="29"/>
      <c r="O23" s="29"/>
      <c r="P23" s="29"/>
      <c r="Q23" s="29"/>
      <c r="R23" s="14" t="s">
        <v>178</v>
      </c>
    </row>
    <row r="24" spans="2:19" ht="60" x14ac:dyDescent="0.25">
      <c r="B24" s="15">
        <v>20</v>
      </c>
      <c r="C24" s="16" t="s">
        <v>98</v>
      </c>
      <c r="D24" s="16" t="s">
        <v>99</v>
      </c>
      <c r="E24" s="17" t="s">
        <v>71</v>
      </c>
      <c r="F24" s="18">
        <v>50</v>
      </c>
      <c r="G24" s="19">
        <v>92930.98</v>
      </c>
      <c r="H24" s="20">
        <f t="shared" si="0"/>
        <v>4646549</v>
      </c>
      <c r="I24" s="29"/>
      <c r="J24" s="32" t="s">
        <v>173</v>
      </c>
      <c r="K24" s="29"/>
      <c r="L24" s="29"/>
      <c r="M24" s="29"/>
      <c r="N24" s="29"/>
      <c r="O24" s="29"/>
      <c r="P24" s="24" t="s">
        <v>159</v>
      </c>
      <c r="Q24" s="29"/>
      <c r="R24" s="38" t="s">
        <v>144</v>
      </c>
      <c r="S24">
        <v>2</v>
      </c>
    </row>
    <row r="25" spans="2:19" ht="24" x14ac:dyDescent="0.25">
      <c r="B25" s="15">
        <v>21</v>
      </c>
      <c r="C25" s="16" t="s">
        <v>100</v>
      </c>
      <c r="D25" s="16" t="s">
        <v>101</v>
      </c>
      <c r="E25" s="17" t="s">
        <v>64</v>
      </c>
      <c r="F25" s="18">
        <v>100</v>
      </c>
      <c r="G25" s="19">
        <v>55.37</v>
      </c>
      <c r="H25" s="20">
        <f t="shared" si="0"/>
        <v>5537</v>
      </c>
      <c r="I25" s="29"/>
      <c r="J25" s="29"/>
      <c r="K25" s="29"/>
      <c r="L25" s="29"/>
      <c r="M25" s="29"/>
      <c r="N25" s="29"/>
      <c r="O25" s="29"/>
      <c r="P25" s="29"/>
      <c r="Q25" s="29"/>
      <c r="R25" s="14" t="s">
        <v>178</v>
      </c>
    </row>
    <row r="26" spans="2:19" ht="50.25" customHeight="1" x14ac:dyDescent="0.25">
      <c r="B26" s="15">
        <v>22</v>
      </c>
      <c r="C26" s="16" t="s">
        <v>102</v>
      </c>
      <c r="D26" s="16" t="s">
        <v>103</v>
      </c>
      <c r="E26" s="17" t="s">
        <v>71</v>
      </c>
      <c r="F26" s="18">
        <v>40</v>
      </c>
      <c r="G26" s="19">
        <v>1372.75</v>
      </c>
      <c r="H26" s="20">
        <f t="shared" si="0"/>
        <v>54910</v>
      </c>
      <c r="I26" s="29"/>
      <c r="J26" s="29"/>
      <c r="K26" s="29"/>
      <c r="L26" s="29"/>
      <c r="M26" s="34" t="s">
        <v>181</v>
      </c>
      <c r="N26" s="29"/>
      <c r="O26" s="29"/>
      <c r="P26" s="29"/>
      <c r="Q26" s="29"/>
      <c r="R26" s="14" t="s">
        <v>178</v>
      </c>
    </row>
    <row r="27" spans="2:19" ht="45" customHeight="1" x14ac:dyDescent="0.25">
      <c r="B27" s="15">
        <v>23</v>
      </c>
      <c r="C27" s="16" t="s">
        <v>102</v>
      </c>
      <c r="D27" s="16" t="s">
        <v>104</v>
      </c>
      <c r="E27" s="17" t="s">
        <v>77</v>
      </c>
      <c r="F27" s="18">
        <v>5</v>
      </c>
      <c r="G27" s="19">
        <v>1350.81</v>
      </c>
      <c r="H27" s="20">
        <f t="shared" si="0"/>
        <v>6754.0499999999993</v>
      </c>
      <c r="I27" s="29"/>
      <c r="J27" s="29"/>
      <c r="K27" s="29"/>
      <c r="L27" s="29"/>
      <c r="M27" s="34" t="s">
        <v>182</v>
      </c>
      <c r="N27" s="29"/>
      <c r="O27" s="29"/>
      <c r="P27" s="29"/>
      <c r="Q27" s="29"/>
      <c r="R27" s="14" t="s">
        <v>178</v>
      </c>
    </row>
    <row r="28" spans="2:19" ht="15" customHeight="1" x14ac:dyDescent="0.25">
      <c r="B28" s="15">
        <v>24</v>
      </c>
      <c r="C28" s="16" t="s">
        <v>105</v>
      </c>
      <c r="D28" s="16" t="s">
        <v>106</v>
      </c>
      <c r="E28" s="16" t="s">
        <v>71</v>
      </c>
      <c r="F28" s="18">
        <v>100</v>
      </c>
      <c r="G28" s="19">
        <v>222.05</v>
      </c>
      <c r="H28" s="20">
        <f t="shared" si="0"/>
        <v>22205</v>
      </c>
      <c r="I28" s="29"/>
      <c r="J28" s="29"/>
      <c r="K28" s="29"/>
      <c r="L28" s="29"/>
      <c r="M28" s="29"/>
      <c r="N28" s="29"/>
      <c r="O28" s="29"/>
      <c r="P28" s="29"/>
      <c r="Q28" s="29"/>
      <c r="R28" s="14" t="s">
        <v>178</v>
      </c>
    </row>
    <row r="29" spans="2:19" ht="56.25" customHeight="1" x14ac:dyDescent="0.25">
      <c r="B29" s="15">
        <v>25</v>
      </c>
      <c r="C29" s="16" t="s">
        <v>107</v>
      </c>
      <c r="D29" s="16" t="s">
        <v>108</v>
      </c>
      <c r="E29" s="17" t="s">
        <v>71</v>
      </c>
      <c r="F29" s="18">
        <v>50</v>
      </c>
      <c r="G29" s="19">
        <v>1687.12</v>
      </c>
      <c r="H29" s="20">
        <f t="shared" si="0"/>
        <v>84356</v>
      </c>
      <c r="I29" s="29"/>
      <c r="J29" s="29"/>
      <c r="K29" s="29"/>
      <c r="L29" s="29"/>
      <c r="M29" s="32" t="s">
        <v>164</v>
      </c>
      <c r="N29" s="29"/>
      <c r="O29" s="29"/>
      <c r="P29" s="29"/>
      <c r="Q29" s="24" t="s">
        <v>155</v>
      </c>
      <c r="R29" s="38" t="s">
        <v>147</v>
      </c>
    </row>
    <row r="30" spans="2:19" ht="19.5" customHeight="1" x14ac:dyDescent="0.25">
      <c r="B30" s="15">
        <v>26</v>
      </c>
      <c r="C30" s="16" t="s">
        <v>139</v>
      </c>
      <c r="D30" s="16" t="s">
        <v>109</v>
      </c>
      <c r="E30" s="17" t="s">
        <v>80</v>
      </c>
      <c r="F30" s="18">
        <v>170</v>
      </c>
      <c r="G30" s="19">
        <v>0.89</v>
      </c>
      <c r="H30" s="20">
        <f t="shared" si="0"/>
        <v>151.30000000000001</v>
      </c>
      <c r="I30" s="29"/>
      <c r="J30" s="29"/>
      <c r="K30" s="29"/>
      <c r="L30" s="29"/>
      <c r="M30" s="29"/>
      <c r="N30" s="29"/>
      <c r="O30" s="29"/>
      <c r="P30" s="29"/>
      <c r="Q30" s="29"/>
      <c r="R30" s="14" t="s">
        <v>178</v>
      </c>
    </row>
    <row r="31" spans="2:19" x14ac:dyDescent="0.25">
      <c r="B31" s="15">
        <v>27</v>
      </c>
      <c r="C31" s="16" t="s">
        <v>110</v>
      </c>
      <c r="D31" s="16" t="s">
        <v>111</v>
      </c>
      <c r="E31" s="17" t="s">
        <v>112</v>
      </c>
      <c r="F31" s="18">
        <v>700</v>
      </c>
      <c r="G31" s="19">
        <v>24.24</v>
      </c>
      <c r="H31" s="20">
        <f t="shared" si="0"/>
        <v>16968</v>
      </c>
      <c r="I31" s="29"/>
      <c r="J31" s="29"/>
      <c r="K31" s="29"/>
      <c r="L31" s="29"/>
      <c r="M31" s="29"/>
      <c r="N31" s="29"/>
      <c r="O31" s="29"/>
      <c r="P31" s="29"/>
      <c r="Q31" s="29"/>
      <c r="R31" s="14" t="s">
        <v>178</v>
      </c>
    </row>
    <row r="32" spans="2:19" x14ac:dyDescent="0.25">
      <c r="B32" s="15">
        <v>28</v>
      </c>
      <c r="C32" s="16" t="s">
        <v>110</v>
      </c>
      <c r="D32" s="16" t="s">
        <v>113</v>
      </c>
      <c r="E32" s="17" t="s">
        <v>71</v>
      </c>
      <c r="F32" s="18">
        <v>400</v>
      </c>
      <c r="G32" s="19">
        <v>1421.37</v>
      </c>
      <c r="H32" s="20">
        <f t="shared" si="0"/>
        <v>568548</v>
      </c>
      <c r="I32" s="29"/>
      <c r="J32" s="29"/>
      <c r="K32" s="29"/>
      <c r="L32" s="29"/>
      <c r="M32" s="29"/>
      <c r="N32" s="29"/>
      <c r="O32" s="29"/>
      <c r="P32" s="29"/>
      <c r="Q32" s="29"/>
      <c r="R32" s="14" t="s">
        <v>178</v>
      </c>
    </row>
    <row r="33" spans="2:19" ht="24" x14ac:dyDescent="0.25">
      <c r="B33" s="15">
        <v>29</v>
      </c>
      <c r="C33" s="16" t="s">
        <v>114</v>
      </c>
      <c r="D33" s="16" t="s">
        <v>115</v>
      </c>
      <c r="E33" s="17" t="s">
        <v>71</v>
      </c>
      <c r="F33" s="18">
        <v>200</v>
      </c>
      <c r="G33" s="19">
        <v>554.55999999999995</v>
      </c>
      <c r="H33" s="20">
        <f t="shared" si="0"/>
        <v>110911.99999999999</v>
      </c>
      <c r="I33" s="29"/>
      <c r="J33" s="29"/>
      <c r="K33" s="29"/>
      <c r="L33" s="29"/>
      <c r="M33" s="29"/>
      <c r="N33" s="29"/>
      <c r="O33" s="29"/>
      <c r="P33" s="29"/>
      <c r="Q33" s="29"/>
      <c r="R33" s="14" t="s">
        <v>178</v>
      </c>
    </row>
    <row r="34" spans="2:19" x14ac:dyDescent="0.25">
      <c r="B34" s="15">
        <v>30</v>
      </c>
      <c r="C34" s="16" t="s">
        <v>116</v>
      </c>
      <c r="D34" s="16" t="s">
        <v>117</v>
      </c>
      <c r="E34" s="17" t="s">
        <v>71</v>
      </c>
      <c r="F34" s="18">
        <v>80</v>
      </c>
      <c r="G34" s="19">
        <v>221.04</v>
      </c>
      <c r="H34" s="20">
        <f t="shared" si="0"/>
        <v>17683.2</v>
      </c>
      <c r="I34" s="29"/>
      <c r="J34" s="29"/>
      <c r="K34" s="29"/>
      <c r="L34" s="29"/>
      <c r="M34" s="29"/>
      <c r="N34" s="29"/>
      <c r="O34" s="29"/>
      <c r="P34" s="29"/>
      <c r="Q34" s="29"/>
      <c r="R34" s="14" t="s">
        <v>178</v>
      </c>
    </row>
    <row r="35" spans="2:19" x14ac:dyDescent="0.25">
      <c r="B35" s="15">
        <v>31</v>
      </c>
      <c r="C35" s="16" t="s">
        <v>118</v>
      </c>
      <c r="D35" s="16" t="s">
        <v>119</v>
      </c>
      <c r="E35" s="17" t="s">
        <v>112</v>
      </c>
      <c r="F35" s="18">
        <v>3000</v>
      </c>
      <c r="G35" s="19">
        <v>10.35</v>
      </c>
      <c r="H35" s="20">
        <f t="shared" si="0"/>
        <v>31050</v>
      </c>
      <c r="I35" s="29"/>
      <c r="J35" s="29"/>
      <c r="K35" s="29"/>
      <c r="L35" s="29"/>
      <c r="M35" s="29"/>
      <c r="N35" s="29"/>
      <c r="O35" s="29"/>
      <c r="P35" s="29"/>
      <c r="Q35" s="29"/>
      <c r="R35" s="14" t="s">
        <v>178</v>
      </c>
    </row>
    <row r="36" spans="2:19" ht="48" x14ac:dyDescent="0.25">
      <c r="B36" s="15">
        <v>32</v>
      </c>
      <c r="C36" s="16" t="s">
        <v>120</v>
      </c>
      <c r="D36" s="16" t="s">
        <v>121</v>
      </c>
      <c r="E36" s="17" t="s">
        <v>71</v>
      </c>
      <c r="F36" s="18">
        <v>30</v>
      </c>
      <c r="G36" s="19">
        <v>37246.9</v>
      </c>
      <c r="H36" s="20">
        <f t="shared" si="0"/>
        <v>1117407</v>
      </c>
      <c r="I36" s="29"/>
      <c r="J36" s="29"/>
      <c r="K36" s="29"/>
      <c r="L36" s="29"/>
      <c r="M36" s="29"/>
      <c r="N36" s="29"/>
      <c r="O36" s="29"/>
      <c r="P36" s="29"/>
      <c r="Q36" s="29"/>
      <c r="R36" s="14" t="s">
        <v>178</v>
      </c>
    </row>
    <row r="37" spans="2:19" ht="48" x14ac:dyDescent="0.25">
      <c r="B37" s="15">
        <v>33</v>
      </c>
      <c r="C37" s="16" t="s">
        <v>122</v>
      </c>
      <c r="D37" s="16" t="s">
        <v>123</v>
      </c>
      <c r="E37" s="17" t="s">
        <v>71</v>
      </c>
      <c r="F37" s="18">
        <v>500</v>
      </c>
      <c r="G37" s="19">
        <v>3480.95</v>
      </c>
      <c r="H37" s="20">
        <f t="shared" si="0"/>
        <v>1740475</v>
      </c>
      <c r="I37" s="36"/>
      <c r="J37" s="36"/>
      <c r="K37" s="36"/>
      <c r="L37" s="35" t="s">
        <v>169</v>
      </c>
      <c r="M37" s="37" t="s">
        <v>163</v>
      </c>
      <c r="N37" s="37" t="s">
        <v>160</v>
      </c>
      <c r="O37" s="37" t="s">
        <v>161</v>
      </c>
      <c r="P37" s="36"/>
      <c r="Q37" s="37" t="s">
        <v>154</v>
      </c>
      <c r="R37" s="38" t="s">
        <v>146</v>
      </c>
      <c r="S37">
        <v>3</v>
      </c>
    </row>
    <row r="38" spans="2:19" ht="45" customHeight="1" x14ac:dyDescent="0.25">
      <c r="B38" s="15">
        <v>34</v>
      </c>
      <c r="C38" s="16" t="s">
        <v>124</v>
      </c>
      <c r="D38" s="16" t="s">
        <v>125</v>
      </c>
      <c r="E38" s="17" t="s">
        <v>71</v>
      </c>
      <c r="F38" s="18">
        <v>1400</v>
      </c>
      <c r="G38" s="19">
        <v>66.28</v>
      </c>
      <c r="H38" s="20">
        <f t="shared" si="0"/>
        <v>92792</v>
      </c>
      <c r="I38" s="29"/>
      <c r="J38" s="29"/>
      <c r="K38" s="29"/>
      <c r="L38" s="29"/>
      <c r="M38" s="34" t="s">
        <v>179</v>
      </c>
      <c r="N38" s="29"/>
      <c r="O38" s="29"/>
      <c r="P38" s="29"/>
      <c r="Q38" s="29"/>
      <c r="R38" s="14" t="s">
        <v>178</v>
      </c>
    </row>
    <row r="39" spans="2:19" ht="45" customHeight="1" x14ac:dyDescent="0.25">
      <c r="B39" s="15">
        <v>35</v>
      </c>
      <c r="C39" s="16" t="s">
        <v>126</v>
      </c>
      <c r="D39" s="16" t="s">
        <v>127</v>
      </c>
      <c r="E39" s="17" t="s">
        <v>71</v>
      </c>
      <c r="F39" s="18">
        <v>200</v>
      </c>
      <c r="G39" s="19">
        <v>982.32</v>
      </c>
      <c r="H39" s="20">
        <f t="shared" si="0"/>
        <v>196464</v>
      </c>
      <c r="I39" s="29"/>
      <c r="J39" s="29"/>
      <c r="K39" s="29"/>
      <c r="L39" s="35" t="s">
        <v>170</v>
      </c>
      <c r="M39" s="34" t="s">
        <v>180</v>
      </c>
      <c r="N39" s="29"/>
      <c r="O39" s="29"/>
      <c r="P39" s="29"/>
      <c r="Q39" s="29"/>
      <c r="R39" s="38" t="s">
        <v>146</v>
      </c>
    </row>
    <row r="40" spans="2:19" ht="60" x14ac:dyDescent="0.25">
      <c r="B40" s="15">
        <v>36</v>
      </c>
      <c r="C40" s="21" t="s">
        <v>140</v>
      </c>
      <c r="D40" s="21" t="s">
        <v>128</v>
      </c>
      <c r="E40" s="22" t="s">
        <v>112</v>
      </c>
      <c r="F40" s="18">
        <v>500</v>
      </c>
      <c r="G40" s="19">
        <v>289.8</v>
      </c>
      <c r="H40" s="20">
        <f t="shared" si="0"/>
        <v>144900</v>
      </c>
      <c r="I40" s="29"/>
      <c r="J40" s="29"/>
      <c r="K40" s="29"/>
      <c r="L40" s="29"/>
      <c r="M40" s="24" t="s">
        <v>162</v>
      </c>
      <c r="N40" s="29"/>
      <c r="O40" s="29"/>
      <c r="P40" s="29"/>
      <c r="Q40" s="32" t="s">
        <v>153</v>
      </c>
      <c r="R40" s="38" t="s">
        <v>151</v>
      </c>
      <c r="S40">
        <v>4</v>
      </c>
    </row>
    <row r="41" spans="2:19" ht="18" customHeight="1" x14ac:dyDescent="0.25">
      <c r="B41" s="15">
        <v>37</v>
      </c>
      <c r="C41" s="23" t="s">
        <v>129</v>
      </c>
      <c r="D41" s="24" t="s">
        <v>130</v>
      </c>
      <c r="E41" s="22" t="s">
        <v>27</v>
      </c>
      <c r="F41" s="18">
        <v>10</v>
      </c>
      <c r="G41" s="19">
        <v>41671.4</v>
      </c>
      <c r="H41" s="20">
        <f t="shared" si="0"/>
        <v>416714</v>
      </c>
      <c r="I41" s="29"/>
      <c r="J41" s="29"/>
      <c r="K41" s="29"/>
      <c r="L41" s="29"/>
      <c r="M41" s="29"/>
      <c r="N41" s="29"/>
      <c r="O41" s="29"/>
      <c r="P41" s="29"/>
      <c r="Q41" s="29"/>
      <c r="R41" s="14" t="s">
        <v>178</v>
      </c>
    </row>
    <row r="42" spans="2:19" ht="36" x14ac:dyDescent="0.25">
      <c r="B42" s="15">
        <v>38</v>
      </c>
      <c r="C42" s="25" t="s">
        <v>141</v>
      </c>
      <c r="D42" s="24" t="s">
        <v>131</v>
      </c>
      <c r="E42" s="22"/>
      <c r="F42" s="18">
        <v>50</v>
      </c>
      <c r="G42" s="19">
        <v>61250</v>
      </c>
      <c r="H42" s="20">
        <f>F42*G42</f>
        <v>3062500</v>
      </c>
      <c r="I42" s="32" t="s">
        <v>183</v>
      </c>
      <c r="J42" s="29"/>
      <c r="K42" s="29"/>
      <c r="L42" s="29"/>
      <c r="M42" s="29"/>
      <c r="N42" s="29"/>
      <c r="O42" s="29"/>
      <c r="P42" s="29"/>
      <c r="Q42" s="32" t="s">
        <v>152</v>
      </c>
      <c r="R42" s="38" t="s">
        <v>151</v>
      </c>
    </row>
    <row r="43" spans="2:19" ht="48.75" x14ac:dyDescent="0.25">
      <c r="B43" s="15">
        <v>39</v>
      </c>
      <c r="C43" s="26" t="s">
        <v>132</v>
      </c>
      <c r="D43" s="27" t="s">
        <v>133</v>
      </c>
      <c r="E43" s="28" t="s">
        <v>64</v>
      </c>
      <c r="F43" s="18">
        <v>1500</v>
      </c>
      <c r="G43" s="19">
        <v>1602.24</v>
      </c>
      <c r="H43" s="20">
        <f t="shared" si="0"/>
        <v>2403360</v>
      </c>
      <c r="I43" s="29"/>
      <c r="J43" s="32" t="s">
        <v>174</v>
      </c>
      <c r="K43" s="29"/>
      <c r="L43" s="29"/>
      <c r="M43" s="29"/>
      <c r="N43" s="29"/>
      <c r="O43" s="29"/>
      <c r="P43" s="32" t="s">
        <v>158</v>
      </c>
      <c r="Q43" s="29"/>
      <c r="R43" s="38" t="s">
        <v>144</v>
      </c>
    </row>
    <row r="44" spans="2:19" ht="30.75" customHeight="1" x14ac:dyDescent="0.25">
      <c r="B44" s="15">
        <v>40</v>
      </c>
      <c r="C44" s="23" t="s">
        <v>129</v>
      </c>
      <c r="D44" s="24" t="s">
        <v>134</v>
      </c>
      <c r="E44" s="22" t="s">
        <v>135</v>
      </c>
      <c r="F44" s="18">
        <v>100</v>
      </c>
      <c r="G44" s="19">
        <v>7500</v>
      </c>
      <c r="H44" s="20">
        <f t="shared" si="0"/>
        <v>750000</v>
      </c>
      <c r="I44" s="29"/>
      <c r="J44" s="29"/>
      <c r="K44" s="29"/>
      <c r="L44" s="29"/>
      <c r="M44" s="29"/>
      <c r="N44" s="29"/>
      <c r="O44" s="29"/>
      <c r="P44" s="29"/>
      <c r="Q44" s="29"/>
      <c r="R44" s="14" t="s">
        <v>178</v>
      </c>
    </row>
    <row r="45" spans="2:19" x14ac:dyDescent="0.25">
      <c r="B45" s="29"/>
      <c r="C45" s="29"/>
      <c r="D45" s="29"/>
      <c r="E45" s="29"/>
      <c r="F45" s="29"/>
      <c r="G45" s="30"/>
      <c r="H45" s="31">
        <f>SUM(H5:H44)</f>
        <v>27870408.550000001</v>
      </c>
      <c r="I45" s="29"/>
      <c r="J45" s="29"/>
      <c r="K45" s="29"/>
      <c r="L45" s="29"/>
      <c r="M45" s="29"/>
      <c r="N45" s="29"/>
      <c r="O45" s="29"/>
      <c r="P45" s="29"/>
      <c r="Q45" s="29"/>
      <c r="R45" s="7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31"/>
  <sheetViews>
    <sheetView workbookViewId="0">
      <selection activeCell="O4" sqref="O4"/>
    </sheetView>
  </sheetViews>
  <sheetFormatPr defaultRowHeight="15" x14ac:dyDescent="0.25"/>
  <cols>
    <col min="2" max="2" width="4.140625" customWidth="1"/>
    <col min="3" max="3" width="30" customWidth="1"/>
    <col min="4" max="4" width="25.28515625" customWidth="1"/>
    <col min="9" max="9" width="17.42578125" customWidth="1"/>
  </cols>
  <sheetData>
    <row r="3" spans="2:9" x14ac:dyDescent="0.25">
      <c r="B3" s="13" t="s">
        <v>55</v>
      </c>
      <c r="C3" s="13" t="s">
        <v>1</v>
      </c>
      <c r="D3" s="13" t="s">
        <v>56</v>
      </c>
      <c r="E3" s="13" t="s">
        <v>57</v>
      </c>
      <c r="F3" s="13" t="s">
        <v>58</v>
      </c>
      <c r="G3" s="13" t="s">
        <v>59</v>
      </c>
      <c r="H3" s="13" t="s">
        <v>60</v>
      </c>
      <c r="I3" s="13" t="s">
        <v>61</v>
      </c>
    </row>
    <row r="4" spans="2:9" ht="91.5" customHeight="1" x14ac:dyDescent="0.25">
      <c r="B4" s="7">
        <v>1</v>
      </c>
      <c r="C4" s="8" t="s">
        <v>7</v>
      </c>
      <c r="D4" s="8"/>
      <c r="E4" s="9" t="s">
        <v>8</v>
      </c>
      <c r="F4" s="1" t="s">
        <v>9</v>
      </c>
      <c r="G4" s="5">
        <v>10</v>
      </c>
      <c r="H4" s="10">
        <v>54690</v>
      </c>
      <c r="I4" s="11">
        <f t="shared" ref="I4:I31" si="0">G4*H4</f>
        <v>546900</v>
      </c>
    </row>
    <row r="5" spans="2:9" ht="73.5" customHeight="1" x14ac:dyDescent="0.25">
      <c r="B5" s="7">
        <v>2</v>
      </c>
      <c r="C5" s="8" t="s">
        <v>10</v>
      </c>
      <c r="D5" s="8"/>
      <c r="E5" s="9" t="s">
        <v>8</v>
      </c>
      <c r="F5" s="1" t="s">
        <v>9</v>
      </c>
      <c r="G5" s="5">
        <v>5</v>
      </c>
      <c r="H5" s="10">
        <v>54690</v>
      </c>
      <c r="I5" s="11">
        <f t="shared" si="0"/>
        <v>273450</v>
      </c>
    </row>
    <row r="6" spans="2:9" ht="42" customHeight="1" x14ac:dyDescent="0.25">
      <c r="B6" s="7">
        <v>3</v>
      </c>
      <c r="C6" s="8" t="s">
        <v>11</v>
      </c>
      <c r="D6" s="8"/>
      <c r="E6" s="9" t="s">
        <v>8</v>
      </c>
      <c r="F6" s="1" t="s">
        <v>9</v>
      </c>
      <c r="G6" s="5">
        <v>1</v>
      </c>
      <c r="H6" s="10">
        <v>77254</v>
      </c>
      <c r="I6" s="11">
        <f t="shared" si="0"/>
        <v>77254</v>
      </c>
    </row>
    <row r="7" spans="2:9" ht="42" customHeight="1" x14ac:dyDescent="0.25">
      <c r="B7" s="7">
        <v>4</v>
      </c>
      <c r="C7" s="8" t="s">
        <v>12</v>
      </c>
      <c r="D7" s="8"/>
      <c r="E7" s="9" t="s">
        <v>8</v>
      </c>
      <c r="F7" s="1" t="s">
        <v>9</v>
      </c>
      <c r="G7" s="5">
        <v>10</v>
      </c>
      <c r="H7" s="10">
        <v>76272</v>
      </c>
      <c r="I7" s="11">
        <f t="shared" si="0"/>
        <v>762720</v>
      </c>
    </row>
    <row r="8" spans="2:9" ht="45.75" customHeight="1" x14ac:dyDescent="0.25">
      <c r="B8" s="7">
        <v>5</v>
      </c>
      <c r="C8" s="12" t="s">
        <v>13</v>
      </c>
      <c r="D8" s="12"/>
      <c r="E8" s="9" t="s">
        <v>8</v>
      </c>
      <c r="F8" s="1" t="s">
        <v>9</v>
      </c>
      <c r="G8" s="5">
        <v>5</v>
      </c>
      <c r="H8" s="10">
        <v>60577</v>
      </c>
      <c r="I8" s="11">
        <f t="shared" si="0"/>
        <v>302885</v>
      </c>
    </row>
    <row r="9" spans="2:9" ht="57" customHeight="1" x14ac:dyDescent="0.25">
      <c r="B9" s="7">
        <v>6</v>
      </c>
      <c r="C9" s="8" t="s">
        <v>14</v>
      </c>
      <c r="D9" s="8"/>
      <c r="E9" s="9" t="s">
        <v>15</v>
      </c>
      <c r="F9" s="9" t="s">
        <v>9</v>
      </c>
      <c r="G9" s="5">
        <v>5</v>
      </c>
      <c r="H9" s="10">
        <v>149724</v>
      </c>
      <c r="I9" s="11">
        <f t="shared" si="0"/>
        <v>748620</v>
      </c>
    </row>
    <row r="10" spans="2:9" ht="40.5" customHeight="1" x14ac:dyDescent="0.25">
      <c r="B10" s="7">
        <v>7</v>
      </c>
      <c r="C10" s="8" t="s">
        <v>16</v>
      </c>
      <c r="D10" s="8"/>
      <c r="E10" s="9" t="s">
        <v>17</v>
      </c>
      <c r="F10" s="1" t="s">
        <v>9</v>
      </c>
      <c r="G10" s="5">
        <v>5</v>
      </c>
      <c r="H10" s="10">
        <v>100307</v>
      </c>
      <c r="I10" s="11">
        <f t="shared" si="0"/>
        <v>501535</v>
      </c>
    </row>
    <row r="11" spans="2:9" ht="32.25" customHeight="1" x14ac:dyDescent="0.25">
      <c r="B11" s="7">
        <v>8</v>
      </c>
      <c r="C11" s="8" t="s">
        <v>18</v>
      </c>
      <c r="D11" s="8"/>
      <c r="E11" s="9" t="s">
        <v>19</v>
      </c>
      <c r="F11" s="1" t="s">
        <v>9</v>
      </c>
      <c r="G11" s="5">
        <v>5</v>
      </c>
      <c r="H11" s="10">
        <v>43408</v>
      </c>
      <c r="I11" s="11">
        <f t="shared" si="0"/>
        <v>217040</v>
      </c>
    </row>
    <row r="12" spans="2:9" ht="31.5" customHeight="1" x14ac:dyDescent="0.25">
      <c r="B12" s="7">
        <v>9</v>
      </c>
      <c r="C12" s="8" t="s">
        <v>20</v>
      </c>
      <c r="D12" s="8"/>
      <c r="E12" s="9" t="s">
        <v>21</v>
      </c>
      <c r="F12" s="1" t="s">
        <v>22</v>
      </c>
      <c r="G12" s="5">
        <v>5</v>
      </c>
      <c r="H12" s="10">
        <v>47824</v>
      </c>
      <c r="I12" s="11">
        <f t="shared" si="0"/>
        <v>239120</v>
      </c>
    </row>
    <row r="13" spans="2:9" ht="48" customHeight="1" x14ac:dyDescent="0.25">
      <c r="B13" s="7">
        <v>10</v>
      </c>
      <c r="C13" s="8" t="s">
        <v>23</v>
      </c>
      <c r="D13" s="8"/>
      <c r="E13" s="9" t="s">
        <v>24</v>
      </c>
      <c r="F13" s="1" t="s">
        <v>22</v>
      </c>
      <c r="G13" s="5">
        <v>5</v>
      </c>
      <c r="H13" s="10">
        <v>60699</v>
      </c>
      <c r="I13" s="11">
        <f t="shared" si="0"/>
        <v>303495</v>
      </c>
    </row>
    <row r="14" spans="2:9" ht="38.25" customHeight="1" x14ac:dyDescent="0.25">
      <c r="B14" s="7">
        <v>11</v>
      </c>
      <c r="C14" s="8" t="s">
        <v>25</v>
      </c>
      <c r="D14" s="8"/>
      <c r="E14" s="9" t="s">
        <v>26</v>
      </c>
      <c r="F14" s="1" t="s">
        <v>27</v>
      </c>
      <c r="G14" s="5">
        <v>2</v>
      </c>
      <c r="H14" s="10">
        <v>27958</v>
      </c>
      <c r="I14" s="11">
        <f t="shared" si="0"/>
        <v>55916</v>
      </c>
    </row>
    <row r="15" spans="2:9" ht="27.75" customHeight="1" x14ac:dyDescent="0.25">
      <c r="B15" s="7">
        <v>12</v>
      </c>
      <c r="C15" s="8" t="s">
        <v>28</v>
      </c>
      <c r="D15" s="8"/>
      <c r="E15" s="9" t="s">
        <v>29</v>
      </c>
      <c r="F15" s="1" t="s">
        <v>27</v>
      </c>
      <c r="G15" s="5">
        <v>1</v>
      </c>
      <c r="H15" s="10">
        <v>17782</v>
      </c>
      <c r="I15" s="11">
        <f t="shared" si="0"/>
        <v>17782</v>
      </c>
    </row>
    <row r="16" spans="2:9" ht="21" customHeight="1" x14ac:dyDescent="0.25">
      <c r="B16" s="7">
        <v>13</v>
      </c>
      <c r="C16" s="8" t="s">
        <v>30</v>
      </c>
      <c r="D16" s="8"/>
      <c r="E16" s="9" t="s">
        <v>29</v>
      </c>
      <c r="F16" s="1" t="s">
        <v>27</v>
      </c>
      <c r="G16" s="5">
        <v>5</v>
      </c>
      <c r="H16" s="10">
        <v>25383</v>
      </c>
      <c r="I16" s="11">
        <f t="shared" si="0"/>
        <v>126915</v>
      </c>
    </row>
    <row r="17" spans="2:9" ht="24.75" customHeight="1" x14ac:dyDescent="0.25">
      <c r="B17" s="7">
        <v>14</v>
      </c>
      <c r="C17" s="8" t="s">
        <v>31</v>
      </c>
      <c r="D17" s="8"/>
      <c r="E17" s="9" t="s">
        <v>29</v>
      </c>
      <c r="F17" s="1" t="s">
        <v>27</v>
      </c>
      <c r="G17" s="5">
        <v>1</v>
      </c>
      <c r="H17" s="10">
        <v>13366</v>
      </c>
      <c r="I17" s="11">
        <f t="shared" si="0"/>
        <v>13366</v>
      </c>
    </row>
    <row r="18" spans="2:9" ht="22.5" customHeight="1" x14ac:dyDescent="0.25">
      <c r="B18" s="7">
        <v>15</v>
      </c>
      <c r="C18" s="8" t="s">
        <v>32</v>
      </c>
      <c r="D18" s="8"/>
      <c r="E18" s="9" t="s">
        <v>29</v>
      </c>
      <c r="F18" s="1" t="s">
        <v>27</v>
      </c>
      <c r="G18" s="5">
        <v>1</v>
      </c>
      <c r="H18" s="10">
        <v>12630</v>
      </c>
      <c r="I18" s="11">
        <f t="shared" si="0"/>
        <v>12630</v>
      </c>
    </row>
    <row r="19" spans="2:9" ht="24" customHeight="1" x14ac:dyDescent="0.25">
      <c r="B19" s="7">
        <v>16</v>
      </c>
      <c r="C19" s="8" t="s">
        <v>33</v>
      </c>
      <c r="D19" s="8"/>
      <c r="E19" s="9" t="s">
        <v>29</v>
      </c>
      <c r="F19" s="1" t="s">
        <v>27</v>
      </c>
      <c r="G19" s="5">
        <v>1</v>
      </c>
      <c r="H19" s="10">
        <v>12630</v>
      </c>
      <c r="I19" s="11">
        <f t="shared" si="0"/>
        <v>12630</v>
      </c>
    </row>
    <row r="20" spans="2:9" ht="39" customHeight="1" x14ac:dyDescent="0.25">
      <c r="B20" s="7">
        <v>17</v>
      </c>
      <c r="C20" s="8" t="s">
        <v>34</v>
      </c>
      <c r="D20" s="8"/>
      <c r="E20" s="9" t="s">
        <v>29</v>
      </c>
      <c r="F20" s="1" t="s">
        <v>27</v>
      </c>
      <c r="G20" s="5">
        <v>1</v>
      </c>
      <c r="H20" s="10">
        <v>12630</v>
      </c>
      <c r="I20" s="11">
        <f t="shared" si="0"/>
        <v>12630</v>
      </c>
    </row>
    <row r="21" spans="2:9" ht="30" customHeight="1" x14ac:dyDescent="0.25">
      <c r="B21" s="7">
        <v>18</v>
      </c>
      <c r="C21" s="8" t="s">
        <v>35</v>
      </c>
      <c r="D21" s="8"/>
      <c r="E21" s="9" t="s">
        <v>29</v>
      </c>
      <c r="F21" s="1" t="s">
        <v>27</v>
      </c>
      <c r="G21" s="5">
        <v>10</v>
      </c>
      <c r="H21" s="10">
        <v>12630</v>
      </c>
      <c r="I21" s="11">
        <f t="shared" si="0"/>
        <v>126300</v>
      </c>
    </row>
    <row r="22" spans="2:9" ht="31.5" customHeight="1" x14ac:dyDescent="0.25">
      <c r="B22" s="7">
        <v>19</v>
      </c>
      <c r="C22" s="8" t="s">
        <v>36</v>
      </c>
      <c r="D22" s="8"/>
      <c r="E22" s="9" t="s">
        <v>29</v>
      </c>
      <c r="F22" s="1" t="s">
        <v>27</v>
      </c>
      <c r="G22" s="5">
        <v>2</v>
      </c>
      <c r="H22" s="10">
        <v>15819</v>
      </c>
      <c r="I22" s="11">
        <f t="shared" si="0"/>
        <v>31638</v>
      </c>
    </row>
    <row r="23" spans="2:9" ht="27.75" customHeight="1" x14ac:dyDescent="0.25">
      <c r="B23" s="7">
        <v>20</v>
      </c>
      <c r="C23" s="8" t="s">
        <v>37</v>
      </c>
      <c r="D23" s="8"/>
      <c r="E23" s="9" t="s">
        <v>29</v>
      </c>
      <c r="F23" s="1" t="s">
        <v>27</v>
      </c>
      <c r="G23" s="5">
        <v>4</v>
      </c>
      <c r="H23" s="10">
        <v>12876</v>
      </c>
      <c r="I23" s="11">
        <f t="shared" si="0"/>
        <v>51504</v>
      </c>
    </row>
    <row r="24" spans="2:9" ht="31.5" customHeight="1" x14ac:dyDescent="0.25">
      <c r="B24" s="7">
        <v>21</v>
      </c>
      <c r="C24" s="8" t="s">
        <v>38</v>
      </c>
      <c r="D24" s="8"/>
      <c r="E24" s="1"/>
      <c r="F24" s="1" t="s">
        <v>39</v>
      </c>
      <c r="G24" s="5">
        <v>1</v>
      </c>
      <c r="H24" s="10">
        <v>96873</v>
      </c>
      <c r="I24" s="11">
        <f t="shared" si="0"/>
        <v>96873</v>
      </c>
    </row>
    <row r="25" spans="2:9" ht="24.75" customHeight="1" x14ac:dyDescent="0.25">
      <c r="B25" s="7">
        <v>22</v>
      </c>
      <c r="C25" s="12" t="s">
        <v>40</v>
      </c>
      <c r="D25" s="12"/>
      <c r="E25" s="2"/>
      <c r="F25" s="1" t="s">
        <v>41</v>
      </c>
      <c r="G25" s="5">
        <v>1</v>
      </c>
      <c r="H25" s="10">
        <v>8461</v>
      </c>
      <c r="I25" s="11">
        <f t="shared" si="0"/>
        <v>8461</v>
      </c>
    </row>
    <row r="26" spans="2:9" ht="30.75" customHeight="1" x14ac:dyDescent="0.25">
      <c r="B26" s="7">
        <v>23</v>
      </c>
      <c r="C26" s="12" t="s">
        <v>42</v>
      </c>
      <c r="D26" s="12"/>
      <c r="E26" s="2"/>
      <c r="F26" s="1" t="s">
        <v>43</v>
      </c>
      <c r="G26" s="5">
        <v>1</v>
      </c>
      <c r="H26" s="10">
        <v>70509</v>
      </c>
      <c r="I26" s="11">
        <f t="shared" si="0"/>
        <v>70509</v>
      </c>
    </row>
    <row r="27" spans="2:9" ht="30.75" customHeight="1" x14ac:dyDescent="0.25">
      <c r="B27" s="7">
        <v>24</v>
      </c>
      <c r="C27" s="12" t="s">
        <v>44</v>
      </c>
      <c r="D27" s="12"/>
      <c r="E27" s="2"/>
      <c r="F27" s="1" t="s">
        <v>45</v>
      </c>
      <c r="G27" s="5">
        <v>2</v>
      </c>
      <c r="H27" s="10">
        <v>54322</v>
      </c>
      <c r="I27" s="11">
        <f t="shared" si="0"/>
        <v>108644</v>
      </c>
    </row>
    <row r="28" spans="2:9" ht="30.75" customHeight="1" x14ac:dyDescent="0.25">
      <c r="B28" s="7">
        <v>25</v>
      </c>
      <c r="C28" s="12" t="s">
        <v>46</v>
      </c>
      <c r="D28" s="12"/>
      <c r="E28" s="2" t="s">
        <v>47</v>
      </c>
      <c r="F28" s="1" t="s">
        <v>48</v>
      </c>
      <c r="G28" s="5">
        <v>1</v>
      </c>
      <c r="H28" s="10">
        <v>14715</v>
      </c>
      <c r="I28" s="11">
        <f t="shared" si="0"/>
        <v>14715</v>
      </c>
    </row>
    <row r="29" spans="2:9" ht="24" customHeight="1" x14ac:dyDescent="0.25">
      <c r="B29" s="7">
        <v>26</v>
      </c>
      <c r="C29" s="12" t="s">
        <v>49</v>
      </c>
      <c r="D29" s="12"/>
      <c r="E29" s="2" t="s">
        <v>50</v>
      </c>
      <c r="F29" s="1" t="s">
        <v>41</v>
      </c>
      <c r="G29" s="5">
        <v>1</v>
      </c>
      <c r="H29" s="10">
        <v>223911</v>
      </c>
      <c r="I29" s="11">
        <f t="shared" si="0"/>
        <v>223911</v>
      </c>
    </row>
    <row r="30" spans="2:9" ht="33.75" customHeight="1" x14ac:dyDescent="0.25">
      <c r="B30" s="7">
        <v>27</v>
      </c>
      <c r="C30" s="12" t="s">
        <v>51</v>
      </c>
      <c r="D30" s="12"/>
      <c r="E30" s="2"/>
      <c r="F30" s="1"/>
      <c r="G30" s="5">
        <v>1</v>
      </c>
      <c r="H30" s="10">
        <v>298694.8</v>
      </c>
      <c r="I30" s="11">
        <f t="shared" si="0"/>
        <v>298694.8</v>
      </c>
    </row>
    <row r="31" spans="2:9" ht="38.25" x14ac:dyDescent="0.25">
      <c r="B31" s="7">
        <v>28</v>
      </c>
      <c r="C31" s="12" t="s">
        <v>52</v>
      </c>
      <c r="D31" s="12"/>
      <c r="E31" s="2" t="s">
        <v>53</v>
      </c>
      <c r="F31" s="1" t="s">
        <v>54</v>
      </c>
      <c r="G31" s="5">
        <v>1</v>
      </c>
      <c r="H31" s="6">
        <v>9688</v>
      </c>
      <c r="I31" s="11">
        <f t="shared" si="0"/>
        <v>9688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Бак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2019-02-01T09:16:24Z</cp:lastPrinted>
  <dcterms:created xsi:type="dcterms:W3CDTF">2019-01-28T05:25:28Z</dcterms:created>
  <dcterms:modified xsi:type="dcterms:W3CDTF">2019-03-01T06:08:58Z</dcterms:modified>
</cp:coreProperties>
</file>