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360" yWindow="75" windowWidth="10515" windowHeight="852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3" i="1"/>
  <c r="G4"/>
  <c r="G5"/>
  <c r="G6"/>
  <c r="G7"/>
  <c r="G8"/>
  <c r="G9"/>
  <c r="G10"/>
  <c r="G11"/>
  <c r="G12"/>
  <c r="G13"/>
  <c r="G14"/>
  <c r="G15"/>
  <c r="G16"/>
  <c r="G17"/>
  <c r="G18"/>
  <c r="G19"/>
  <c r="G2"/>
  <c r="G20" l="1"/>
</calcChain>
</file>

<file path=xl/sharedStrings.xml><?xml version="1.0" encoding="utf-8"?>
<sst xmlns="http://schemas.openxmlformats.org/spreadsheetml/2006/main" count="116" uniqueCount="75">
  <si>
    <t>№</t>
  </si>
  <si>
    <t>Хирургический шовный материал</t>
  </si>
  <si>
    <t xml:space="preserve">Кассеты для аппарата </t>
  </si>
  <si>
    <t xml:space="preserve">Гель для УЗИ
</t>
  </si>
  <si>
    <t>Гель для УЗИ</t>
  </si>
  <si>
    <t> аэрозольной терапии и небулазерной терапии(распыление ингаляционных растворов</t>
  </si>
  <si>
    <t>Эндотрахеальная трубка</t>
  </si>
  <si>
    <t xml:space="preserve">Эндотрахеальная трубка </t>
  </si>
  <si>
    <t>№3,5  без манжеты</t>
  </si>
  <si>
    <t>№3 без  манжеты</t>
  </si>
  <si>
    <t xml:space="preserve">Электрокардиостимулятор  с принадлежностями
</t>
  </si>
  <si>
    <t>шт</t>
  </si>
  <si>
    <t xml:space="preserve">Не рассасывающий материал  (зеленный)  1(4) с иглой,  75см </t>
  </si>
  <si>
    <t xml:space="preserve">Шовный хирургический  материал </t>
  </si>
  <si>
    <t xml:space="preserve">Нить стерильная хирургическая, синтетическая, рассасывающаяся, плетеная, изготовленная из сополимера на основе полиглактина, с покрытием, облегчающим проведение нити через ткани (из сополимера гликолида, лактида и стеарата кальция). Используемые материалы не имеют антигенной активности и апирогенны. Нить  окрашена в контрастный цвет для улучшения визуализации в ране.
Нить сохраняет 75% прочности на разрыв IN VIVO. Метрический размер 1,5, условный размер  4/0. Длина нити  75 см. Игла изготовлена из коррозионностойкого высокопрочного сплава, обработана силиконом. Игла колющая, кончик иглы уплощен для лучшего разделения тканей, 1/2  окружности, 17 мм длиной. 
 </t>
  </si>
  <si>
    <t>Сумма, тенге</t>
  </si>
  <si>
    <t xml:space="preserve">Сшивающий линейный аппарат
</t>
  </si>
  <si>
    <t xml:space="preserve">Сшивающий линейный аппарат для наложения двух-трех рядов 60мм-4.8мм   </t>
  </si>
  <si>
    <t xml:space="preserve">Комплект с маской детская для аэрозольной терапии с  носовым зажимом ,небулайзером и кислородной трубкой  </t>
  </si>
  <si>
    <t>№2,5 без манжеты</t>
  </si>
  <si>
    <t xml:space="preserve">Упаковочные рулоны </t>
  </si>
  <si>
    <t>Свернутые в рулоны рукава без складок, проницаемого для стерилизующего агента. Оснащены химическими индикаторными
полосками (1 класса), реагирующими изменением цвета с красного на желтый при контакте содержимого упаковки с парами пероксида водорода. Размер 200ммх70м</t>
  </si>
  <si>
    <t>Упаковочные рулоны</t>
  </si>
  <si>
    <t>Свернутые в рулоны рукава без складок, проницаемого для стерилизующего агента. Оснащены химическими индикаторными
полосками (1 класса), реагирующими изменением цвета с красного на желтый при контакте содержимого упаковки с парами пероксида водорода. Размер 100ммх70м</t>
  </si>
  <si>
    <t>Характеристика</t>
  </si>
  <si>
    <t>Наименование</t>
  </si>
  <si>
    <t>Цена</t>
  </si>
  <si>
    <t>Ед.изм</t>
  </si>
  <si>
    <t>Кол-во</t>
  </si>
  <si>
    <t>Педиатрическая одноступенчатая венозная
канюля с измененяемым
углом сгибания 14 Fr</t>
  </si>
  <si>
    <t xml:space="preserve">Канюли имеют сохраняющий форму, цельнолитой устойчивый к перегибам, армированный корпус с коническим наконечником с множественными отверстиями, что облегчает введение канюли. Конструкция позволяет придать канюле желательную форму и положение. Обеспечивает более высокие скорости потока при минимальной разнице давлений. Маркеры глубины введения обеспечивают оптимальное положение канюли. </t>
  </si>
  <si>
    <t>Тонкостенная игла со срезом типа Квинке, с эргономичным держателем с прозрачным павильоном, с цветовой кодировкой ручки стилета и с проводниковой иглой. Размером G 22x 3½", 0,7*40 мм</t>
  </si>
  <si>
    <t>Воздуховод прозрачный надгортанный, размер 1 (2-5кг)</t>
  </si>
  <si>
    <t xml:space="preserve">Воздуховод прозрачный надгортанный, размер 2                 (10-25кг) </t>
  </si>
  <si>
    <t>Воздуховод прозрачный надгортанный, размер 3                    (30-50кг)</t>
  </si>
  <si>
    <t xml:space="preserve">Электроды    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</si>
  <si>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размер 1 (для пациентов с массой тела 2-5кг, для проведения эндотрахеальной трубки  3,0мм). Маркировка: размера, весовой категории, идеального уровня положения зубов. 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</si>
  <si>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2 (для пациентов с массой тела 10-25кг, для проведения эндотрахеальной трубки  5,0мм, для назогастрального зонда 12Fr). Маркировка: размера, весовой категории, идеального уровня положения зубов. 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</si>
  <si>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3 (для пациентов с массой тела 30-60 кг, для проведения эндотрахеальной трубки 6,0мм, для назогастрального зонда 12Fr). Маркировка: размера, весовой категории, идеального уровня положения зубов. </t>
  </si>
  <si>
    <t>Cпинальная игла для спинномозговой анестезии и диагностической пункции</t>
  </si>
  <si>
    <t xml:space="preserve"> Электроды моно и биполярные, в упаковке 25шт.</t>
  </si>
  <si>
    <t>уп</t>
  </si>
  <si>
    <t>ТОО "SUNMEDICA" (САНМЕДИКА)</t>
  </si>
  <si>
    <t>ТОО "Dana Estrella"</t>
  </si>
  <si>
    <t>ТОО "Алма-Мед"</t>
  </si>
  <si>
    <t>ТОО "SM Global.kz"</t>
  </si>
  <si>
    <t>ТОО "INNOVO"</t>
  </si>
  <si>
    <t>ТОО "Pharmacy"</t>
  </si>
  <si>
    <t>ТОО "Unicom.DR"</t>
  </si>
  <si>
    <t>ТОО "ОрдаМед Алматы"</t>
  </si>
  <si>
    <t>ТОО "Фирма Меда"</t>
  </si>
  <si>
    <t>ТОО "Pharmprovide"</t>
  </si>
  <si>
    <t>Победитель</t>
  </si>
  <si>
    <t>3 200,00                 Гель универсальный, Россия,                   РК-ИМН-5№017197</t>
  </si>
  <si>
    <t>220,00 Эндотрахеальные трубки, Китай, РК-ИМН-5№018610</t>
  </si>
  <si>
    <t>2 100,00 Spinocan® игла, Малайзия, РК-ИМН-5№002514</t>
  </si>
  <si>
    <t>550 000,00 Электрокардиостимулятор Adapta, Sensia, Versa, Сингапур, РК-ИМН-5№015792</t>
  </si>
  <si>
    <t>3 600,00                    Гель для Узи, Республика Корея РК-МТ-5№017024</t>
  </si>
  <si>
    <t>196 500,00 Материал упаковочный для стерилизации, Россия, РК-ИМН-5№020245</t>
  </si>
  <si>
    <t>145 000,00 Материал упаковочный для стерилизации, Россия, РК-ИМН-5№020245</t>
  </si>
  <si>
    <t xml:space="preserve">750,00 Хирургический шовный материал, РУМАСАН, Казахстан, РК-ИМН-5№017832 </t>
  </si>
  <si>
    <t>750,00                        Шовный хирургический  материал, Румакрил, Казахстан, РК-ИМН-5№016009</t>
  </si>
  <si>
    <t>1 100,00                    Нить хирургическая Politer, Турция, РК-ИМН-5№014316</t>
  </si>
  <si>
    <t>1 010,00                Нить хирургическая Pegesorb,  Турция, РК-ИМН-5№014317</t>
  </si>
  <si>
    <t xml:space="preserve">447,00                    Маска для подачи газовых смесей, Турция, РК-ИМН-5№014391 </t>
  </si>
  <si>
    <t>196,00 Эндотрахеальные трубки TRO-PULMOFLOW, Германия, РК-ИМН-5№007877</t>
  </si>
  <si>
    <t>280,00 Эндотрахеальные трубки TRO-PULMOFLOW, Германия, РК-ИМН-5№007877</t>
  </si>
  <si>
    <t xml:space="preserve">3 380,00                 Гель для ультразвуковой диагностики, Украина, РК-ИМН-5№020711 </t>
  </si>
  <si>
    <t>204,00 Эндотрахеальная трубка, Китай, РК-ИМН-5№013583</t>
  </si>
  <si>
    <t xml:space="preserve">220 000,00 Медицинская стерилизационная система STERRAD 100S,США, РК-МТ-7№013805 </t>
  </si>
  <si>
    <t xml:space="preserve">168 000,00 Медицинская стерилизационная система STERRAD 100S,США, РК-МТ-7№013805 </t>
  </si>
  <si>
    <t>35 900,00 Одноступенчатая венозная канюля DLP®, США, РК-ИМН-5№014526</t>
  </si>
  <si>
    <t>8 100,00 Воздуховод I-Gel надгортанный, Великобритания, РК-ИМН-5№021832</t>
  </si>
  <si>
    <t>-</t>
  </si>
  <si>
    <t xml:space="preserve">Программируемый имплантируемый электрокардиостимулятор с функциями автоматической адаптации параметров стимуляции (однокамерный). 
Режимы стимуляции - VVIR, VVI, VVT, VOOR, VOO, AAIR, AAI, AAT, AOOR, AOO, OVO, OAO. Максимальная базовая частота, уд\мин – 170. Максимальная частота сенсора, уд\мин – 180. Максимальная амплитуда импульса, В – 7,5. Наличие алгоритма однокамерного гистерезиса. Наличие алгоритма стимуляции во время сна. Наличие автоматически настраиваемого профиля частотной адаптации. Наличие раздельных программируемых зон частотной адаптации для повседневной нагрузки и физических упражнений. Наличие автоматического переключения полярности стимуляции. Наличие автоматического управления порога стимуляции желудочка (амплитуда и ширина импульса). Наличие автоматической функции подстройки чувствительности. Наличие советника по подбору оптимальной программы ЭКС. Размер, ВхШхТ, мм - 40,2 х 42,9 х 7,5.Средняя Емкость: 0,91 А/ч. Электрод биполярный имплантируемый, длиной электрода 35 см. Полярность Биполярный,
Локализация Желудочек или предсердие (эпикардиально)
Фиксация Подшиваемый. 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</si>
</sst>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color theme="1"/>
      <name val="RotisSansSerif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0" fontId="2" fillId="0" borderId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7" fillId="3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8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43" fontId="6" fillId="2" borderId="1" xfId="8" applyFont="1" applyFill="1" applyBorder="1" applyAlignment="1">
      <alignment horizontal="center" vertical="center"/>
    </xf>
    <xf numFmtId="43" fontId="5" fillId="2" borderId="1" xfId="8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43" fontId="5" fillId="2" borderId="0" xfId="8" applyFont="1" applyFill="1" applyAlignment="1">
      <alignment horizontal="center" vertical="center"/>
    </xf>
    <xf numFmtId="43" fontId="8" fillId="2" borderId="1" xfId="8" applyFont="1" applyFill="1" applyBorder="1"/>
    <xf numFmtId="0" fontId="5" fillId="4" borderId="1" xfId="0" applyFont="1" applyFill="1" applyBorder="1" applyAlignment="1">
      <alignment horizontal="center" vertical="center" wrapText="1"/>
    </xf>
    <xf numFmtId="4" fontId="5" fillId="4" borderId="1" xfId="0" applyNumberFormat="1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4" fontId="5" fillId="5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</cellXfs>
  <cellStyles count="9">
    <cellStyle name="Обычный" xfId="0" builtinId="0"/>
    <cellStyle name="Обычный 2" xfId="2"/>
    <cellStyle name="Обычный 2 2" xfId="5"/>
    <cellStyle name="Обычный 3" xfId="3"/>
    <cellStyle name="Обычный 4" xfId="6"/>
    <cellStyle name="Обычный 5" xfId="4"/>
    <cellStyle name="Финансовый" xfId="8" builtinId="3"/>
    <cellStyle name="Финансовый 2" xfId="1"/>
    <cellStyle name="Финансовый 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20"/>
  <sheetViews>
    <sheetView tabSelected="1" workbookViewId="0">
      <pane ySplit="1" topLeftCell="A2" activePane="bottomLeft" state="frozen"/>
      <selection pane="bottomLeft" activeCell="C3" sqref="C3"/>
    </sheetView>
  </sheetViews>
  <sheetFormatPr defaultRowHeight="12.75"/>
  <cols>
    <col min="1" max="1" width="3" style="5" bestFit="1" customWidth="1"/>
    <col min="2" max="2" width="23.42578125" style="5" customWidth="1"/>
    <col min="3" max="3" width="36.42578125" style="22" customWidth="1"/>
    <col min="4" max="4" width="7.28515625" style="5" bestFit="1" customWidth="1"/>
    <col min="5" max="5" width="12.140625" style="5" customWidth="1"/>
    <col min="6" max="6" width="12.85546875" style="10" bestFit="1" customWidth="1"/>
    <col min="7" max="7" width="14.5703125" style="10" bestFit="1" customWidth="1"/>
    <col min="8" max="11" width="14.42578125" style="9" customWidth="1"/>
    <col min="12" max="12" width="13.140625" style="9" customWidth="1"/>
    <col min="13" max="16" width="14.42578125" style="9" customWidth="1"/>
    <col min="17" max="17" width="14.28515625" style="9" customWidth="1"/>
    <col min="18" max="18" width="15.42578125" style="9" customWidth="1"/>
    <col min="19" max="16384" width="9.140625" style="5"/>
  </cols>
  <sheetData>
    <row r="1" spans="1:18" ht="38.25">
      <c r="A1" s="6" t="s">
        <v>0</v>
      </c>
      <c r="B1" s="6" t="s">
        <v>25</v>
      </c>
      <c r="C1" s="17" t="s">
        <v>24</v>
      </c>
      <c r="D1" s="6" t="s">
        <v>27</v>
      </c>
      <c r="E1" s="6" t="s">
        <v>28</v>
      </c>
      <c r="F1" s="7" t="s">
        <v>26</v>
      </c>
      <c r="G1" s="11" t="s">
        <v>15</v>
      </c>
      <c r="H1" s="16" t="s">
        <v>42</v>
      </c>
      <c r="I1" s="16" t="s">
        <v>43</v>
      </c>
      <c r="J1" s="16" t="s">
        <v>44</v>
      </c>
      <c r="K1" s="16" t="s">
        <v>45</v>
      </c>
      <c r="L1" s="16" t="s">
        <v>46</v>
      </c>
      <c r="M1" s="16" t="s">
        <v>47</v>
      </c>
      <c r="N1" s="16" t="s">
        <v>48</v>
      </c>
      <c r="O1" s="16" t="s">
        <v>49</v>
      </c>
      <c r="P1" s="16" t="s">
        <v>50</v>
      </c>
      <c r="Q1" s="16" t="s">
        <v>51</v>
      </c>
      <c r="R1" s="16" t="s">
        <v>52</v>
      </c>
    </row>
    <row r="2" spans="1:18" ht="102">
      <c r="A2" s="3">
        <v>1</v>
      </c>
      <c r="B2" s="2" t="s">
        <v>1</v>
      </c>
      <c r="C2" s="18" t="s">
        <v>12</v>
      </c>
      <c r="D2" s="2" t="s">
        <v>11</v>
      </c>
      <c r="E2" s="3">
        <v>120</v>
      </c>
      <c r="F2" s="4">
        <v>1520</v>
      </c>
      <c r="G2" s="4">
        <f>E2*F2</f>
        <v>182400</v>
      </c>
      <c r="H2" s="12"/>
      <c r="I2" s="12"/>
      <c r="J2" s="12"/>
      <c r="K2" s="12"/>
      <c r="L2" s="12" t="s">
        <v>62</v>
      </c>
      <c r="M2" s="14" t="s">
        <v>60</v>
      </c>
      <c r="N2" s="12"/>
      <c r="O2" s="12"/>
      <c r="P2" s="12"/>
      <c r="Q2" s="12"/>
      <c r="R2" s="16" t="s">
        <v>47</v>
      </c>
    </row>
    <row r="3" spans="1:18" ht="213.75">
      <c r="A3" s="3">
        <v>2</v>
      </c>
      <c r="B3" s="1" t="s">
        <v>13</v>
      </c>
      <c r="C3" s="19" t="s">
        <v>14</v>
      </c>
      <c r="D3" s="2" t="s">
        <v>11</v>
      </c>
      <c r="E3" s="3">
        <v>700</v>
      </c>
      <c r="F3" s="4">
        <v>1285</v>
      </c>
      <c r="G3" s="4">
        <f t="shared" ref="G3:G19" si="0">E3*F3</f>
        <v>899500</v>
      </c>
      <c r="H3" s="12"/>
      <c r="I3" s="12"/>
      <c r="J3" s="12"/>
      <c r="K3" s="12"/>
      <c r="L3" s="12" t="s">
        <v>63</v>
      </c>
      <c r="M3" s="14" t="s">
        <v>61</v>
      </c>
      <c r="N3" s="12"/>
      <c r="O3" s="12"/>
      <c r="P3" s="12"/>
      <c r="Q3" s="12"/>
      <c r="R3" s="16" t="s">
        <v>47</v>
      </c>
    </row>
    <row r="4" spans="1:18" ht="38.25">
      <c r="A4" s="3">
        <v>3</v>
      </c>
      <c r="B4" s="2" t="s">
        <v>16</v>
      </c>
      <c r="C4" s="19" t="s">
        <v>17</v>
      </c>
      <c r="D4" s="2" t="s">
        <v>11</v>
      </c>
      <c r="E4" s="3">
        <v>3</v>
      </c>
      <c r="F4" s="4">
        <v>106220</v>
      </c>
      <c r="G4" s="4">
        <f t="shared" si="0"/>
        <v>318660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73</v>
      </c>
    </row>
    <row r="5" spans="1:18">
      <c r="A5" s="3">
        <v>4</v>
      </c>
      <c r="B5" s="1" t="s">
        <v>2</v>
      </c>
      <c r="C5" s="19" t="s">
        <v>2</v>
      </c>
      <c r="D5" s="2" t="s">
        <v>11</v>
      </c>
      <c r="E5" s="3">
        <v>5</v>
      </c>
      <c r="F5" s="4">
        <v>47391</v>
      </c>
      <c r="G5" s="4">
        <f t="shared" si="0"/>
        <v>236955</v>
      </c>
      <c r="H5" s="12"/>
      <c r="I5" s="12"/>
      <c r="J5" s="12"/>
      <c r="K5" s="12"/>
      <c r="L5" s="12"/>
      <c r="M5" s="12"/>
      <c r="N5" s="12"/>
      <c r="O5" s="12"/>
      <c r="P5" s="12"/>
      <c r="Q5" s="12"/>
      <c r="R5" s="12" t="s">
        <v>73</v>
      </c>
    </row>
    <row r="6" spans="1:18" ht="22.5">
      <c r="A6" s="3">
        <v>5</v>
      </c>
      <c r="B6" s="1" t="s">
        <v>35</v>
      </c>
      <c r="C6" s="19" t="s">
        <v>40</v>
      </c>
      <c r="D6" s="2" t="s">
        <v>11</v>
      </c>
      <c r="E6" s="3">
        <v>25</v>
      </c>
      <c r="F6" s="8">
        <v>27000</v>
      </c>
      <c r="G6" s="4">
        <f t="shared" si="0"/>
        <v>675000</v>
      </c>
      <c r="H6" s="12"/>
      <c r="I6" s="12"/>
      <c r="J6" s="12"/>
      <c r="K6" s="12"/>
      <c r="L6" s="12"/>
      <c r="M6" s="12"/>
      <c r="N6" s="12"/>
      <c r="O6" s="12"/>
      <c r="P6" s="12"/>
      <c r="Q6" s="12"/>
      <c r="R6" s="12" t="s">
        <v>73</v>
      </c>
    </row>
    <row r="7" spans="1:18" ht="89.25">
      <c r="A7" s="3">
        <v>6</v>
      </c>
      <c r="B7" s="2" t="s">
        <v>3</v>
      </c>
      <c r="C7" s="19" t="s">
        <v>4</v>
      </c>
      <c r="D7" s="2" t="s">
        <v>11</v>
      </c>
      <c r="E7" s="3">
        <v>20</v>
      </c>
      <c r="F7" s="4">
        <v>6600</v>
      </c>
      <c r="G7" s="4">
        <f t="shared" si="0"/>
        <v>132000</v>
      </c>
      <c r="H7" s="12"/>
      <c r="I7" s="12"/>
      <c r="J7" s="12" t="s">
        <v>67</v>
      </c>
      <c r="K7" s="12"/>
      <c r="L7" s="12"/>
      <c r="M7" s="12"/>
      <c r="N7" s="12"/>
      <c r="O7" s="12" t="s">
        <v>57</v>
      </c>
      <c r="P7" s="12"/>
      <c r="Q7" s="14" t="s">
        <v>53</v>
      </c>
      <c r="R7" s="16" t="s">
        <v>51</v>
      </c>
    </row>
    <row r="8" spans="1:18" ht="102">
      <c r="A8" s="3">
        <v>7</v>
      </c>
      <c r="B8" s="1" t="s">
        <v>18</v>
      </c>
      <c r="C8" s="19" t="s">
        <v>5</v>
      </c>
      <c r="D8" s="2" t="s">
        <v>11</v>
      </c>
      <c r="E8" s="3">
        <v>500</v>
      </c>
      <c r="F8" s="4">
        <v>585</v>
      </c>
      <c r="G8" s="4">
        <f t="shared" si="0"/>
        <v>292500</v>
      </c>
      <c r="H8" s="12"/>
      <c r="I8" s="12"/>
      <c r="J8" s="12"/>
      <c r="K8" s="14" t="s">
        <v>64</v>
      </c>
      <c r="L8" s="12"/>
      <c r="M8" s="12"/>
      <c r="N8" s="12"/>
      <c r="O8" s="12"/>
      <c r="P8" s="12"/>
      <c r="Q8" s="12"/>
      <c r="R8" s="16" t="s">
        <v>45</v>
      </c>
    </row>
    <row r="9" spans="1:18" ht="89.25">
      <c r="A9" s="3">
        <v>8</v>
      </c>
      <c r="B9" s="3" t="s">
        <v>6</v>
      </c>
      <c r="C9" s="20" t="s">
        <v>19</v>
      </c>
      <c r="D9" s="2" t="s">
        <v>11</v>
      </c>
      <c r="E9" s="3">
        <v>50</v>
      </c>
      <c r="F9" s="4">
        <v>225</v>
      </c>
      <c r="G9" s="4">
        <f t="shared" si="0"/>
        <v>11250</v>
      </c>
      <c r="H9" s="12"/>
      <c r="I9" s="12"/>
      <c r="J9" s="12" t="s">
        <v>68</v>
      </c>
      <c r="K9" s="14" t="s">
        <v>65</v>
      </c>
      <c r="L9" s="12"/>
      <c r="M9" s="12"/>
      <c r="N9" s="12"/>
      <c r="O9" s="12"/>
      <c r="P9" s="12"/>
      <c r="Q9" s="12" t="s">
        <v>54</v>
      </c>
      <c r="R9" s="16" t="s">
        <v>45</v>
      </c>
    </row>
    <row r="10" spans="1:18" ht="89.25">
      <c r="A10" s="3">
        <v>9</v>
      </c>
      <c r="B10" s="1" t="s">
        <v>7</v>
      </c>
      <c r="C10" s="19" t="s">
        <v>8</v>
      </c>
      <c r="D10" s="2" t="s">
        <v>11</v>
      </c>
      <c r="E10" s="3">
        <v>100</v>
      </c>
      <c r="F10" s="4">
        <v>290</v>
      </c>
      <c r="G10" s="4">
        <f t="shared" si="0"/>
        <v>29000</v>
      </c>
      <c r="H10" s="12"/>
      <c r="I10" s="12"/>
      <c r="J10" s="14" t="s">
        <v>68</v>
      </c>
      <c r="K10" s="12" t="s">
        <v>66</v>
      </c>
      <c r="L10" s="12"/>
      <c r="M10" s="12"/>
      <c r="N10" s="12"/>
      <c r="O10" s="12"/>
      <c r="P10" s="12"/>
      <c r="Q10" s="12" t="s">
        <v>54</v>
      </c>
      <c r="R10" s="16" t="s">
        <v>44</v>
      </c>
    </row>
    <row r="11" spans="1:18" ht="63.75">
      <c r="A11" s="3">
        <v>10</v>
      </c>
      <c r="B11" s="1" t="s">
        <v>7</v>
      </c>
      <c r="C11" s="19" t="s">
        <v>9</v>
      </c>
      <c r="D11" s="2" t="s">
        <v>11</v>
      </c>
      <c r="E11" s="3">
        <v>100</v>
      </c>
      <c r="F11" s="4">
        <v>230</v>
      </c>
      <c r="G11" s="4">
        <f t="shared" si="0"/>
        <v>23000</v>
      </c>
      <c r="H11" s="12"/>
      <c r="I11" s="12"/>
      <c r="J11" s="14" t="s">
        <v>68</v>
      </c>
      <c r="K11" s="12"/>
      <c r="L11" s="12"/>
      <c r="M11" s="12"/>
      <c r="N11" s="12"/>
      <c r="O11" s="12"/>
      <c r="P11" s="12"/>
      <c r="Q11" s="12" t="s">
        <v>54</v>
      </c>
      <c r="R11" s="16" t="s">
        <v>44</v>
      </c>
    </row>
    <row r="12" spans="1:18" ht="102">
      <c r="A12" s="3">
        <v>12</v>
      </c>
      <c r="B12" s="2" t="s">
        <v>20</v>
      </c>
      <c r="C12" s="19" t="s">
        <v>21</v>
      </c>
      <c r="D12" s="2" t="s">
        <v>41</v>
      </c>
      <c r="E12" s="3">
        <v>5</v>
      </c>
      <c r="F12" s="4">
        <v>239000</v>
      </c>
      <c r="G12" s="4">
        <f t="shared" si="0"/>
        <v>1195000</v>
      </c>
      <c r="H12" s="12"/>
      <c r="I12" s="13" t="s">
        <v>69</v>
      </c>
      <c r="J12" s="12"/>
      <c r="K12" s="12"/>
      <c r="L12" s="12"/>
      <c r="M12" s="12"/>
      <c r="N12" s="14" t="s">
        <v>58</v>
      </c>
      <c r="O12" s="12"/>
      <c r="P12" s="12"/>
      <c r="Q12" s="12"/>
      <c r="R12" s="16" t="s">
        <v>48</v>
      </c>
    </row>
    <row r="13" spans="1:18" ht="102">
      <c r="A13" s="3">
        <v>13</v>
      </c>
      <c r="B13" s="1" t="s">
        <v>22</v>
      </c>
      <c r="C13" s="19" t="s">
        <v>23</v>
      </c>
      <c r="D13" s="2" t="s">
        <v>41</v>
      </c>
      <c r="E13" s="3">
        <v>3</v>
      </c>
      <c r="F13" s="4">
        <v>175000</v>
      </c>
      <c r="G13" s="4">
        <f t="shared" si="0"/>
        <v>525000</v>
      </c>
      <c r="H13" s="12"/>
      <c r="I13" s="12" t="s">
        <v>70</v>
      </c>
      <c r="J13" s="12"/>
      <c r="K13" s="12"/>
      <c r="L13" s="12"/>
      <c r="M13" s="12"/>
      <c r="N13" s="14" t="s">
        <v>59</v>
      </c>
      <c r="O13" s="12"/>
      <c r="P13" s="12"/>
      <c r="Q13" s="12"/>
      <c r="R13" s="16" t="s">
        <v>48</v>
      </c>
    </row>
    <row r="14" spans="1:18" ht="326.25">
      <c r="A14" s="3">
        <v>14</v>
      </c>
      <c r="B14" s="2" t="s">
        <v>10</v>
      </c>
      <c r="C14" s="21" t="s">
        <v>74</v>
      </c>
      <c r="D14" s="2" t="s">
        <v>11</v>
      </c>
      <c r="E14" s="3">
        <v>2</v>
      </c>
      <c r="F14" s="4">
        <v>550000</v>
      </c>
      <c r="G14" s="4">
        <f t="shared" si="0"/>
        <v>1100000</v>
      </c>
      <c r="H14" s="12"/>
      <c r="I14" s="12"/>
      <c r="J14" s="12"/>
      <c r="K14" s="12"/>
      <c r="L14" s="12"/>
      <c r="M14" s="12"/>
      <c r="N14" s="12"/>
      <c r="O14" s="12"/>
      <c r="P14" s="14" t="s">
        <v>56</v>
      </c>
      <c r="Q14" s="12"/>
      <c r="R14" s="16" t="s">
        <v>50</v>
      </c>
    </row>
    <row r="15" spans="1:18" ht="123.75">
      <c r="A15" s="3">
        <v>15</v>
      </c>
      <c r="B15" s="1" t="s">
        <v>29</v>
      </c>
      <c r="C15" s="19" t="s">
        <v>30</v>
      </c>
      <c r="D15" s="1" t="s">
        <v>11</v>
      </c>
      <c r="E15" s="3">
        <v>80</v>
      </c>
      <c r="F15" s="4">
        <v>35900</v>
      </c>
      <c r="G15" s="4">
        <f t="shared" si="0"/>
        <v>2872000</v>
      </c>
      <c r="H15" s="12"/>
      <c r="I15" s="14" t="s">
        <v>71</v>
      </c>
      <c r="J15" s="12"/>
      <c r="K15" s="12"/>
      <c r="L15" s="12"/>
      <c r="M15" s="12"/>
      <c r="N15" s="12"/>
      <c r="O15" s="12"/>
      <c r="P15" s="12"/>
      <c r="Q15" s="12"/>
      <c r="R15" s="16" t="s">
        <v>43</v>
      </c>
    </row>
    <row r="16" spans="1:18" ht="76.5">
      <c r="A16" s="3">
        <v>16</v>
      </c>
      <c r="B16" s="1" t="s">
        <v>39</v>
      </c>
      <c r="C16" s="19" t="s">
        <v>31</v>
      </c>
      <c r="D16" s="1" t="s">
        <v>11</v>
      </c>
      <c r="E16" s="3">
        <v>100</v>
      </c>
      <c r="F16" s="4">
        <v>2100</v>
      </c>
      <c r="G16" s="4">
        <f t="shared" si="0"/>
        <v>210000</v>
      </c>
      <c r="H16" s="12"/>
      <c r="I16" s="12"/>
      <c r="J16" s="12"/>
      <c r="K16" s="12"/>
      <c r="L16" s="12"/>
      <c r="M16" s="12"/>
      <c r="N16" s="12"/>
      <c r="O16" s="12"/>
      <c r="P16" s="12"/>
      <c r="Q16" s="14" t="s">
        <v>55</v>
      </c>
      <c r="R16" s="16" t="s">
        <v>51</v>
      </c>
    </row>
    <row r="17" spans="1:18" ht="213.75">
      <c r="A17" s="3">
        <v>17</v>
      </c>
      <c r="B17" s="1" t="s">
        <v>32</v>
      </c>
      <c r="C17" s="19" t="s">
        <v>36</v>
      </c>
      <c r="D17" s="1" t="s">
        <v>11</v>
      </c>
      <c r="E17" s="3">
        <v>5</v>
      </c>
      <c r="F17" s="3">
        <v>8100</v>
      </c>
      <c r="G17" s="4">
        <f t="shared" si="0"/>
        <v>40500</v>
      </c>
      <c r="H17" s="15" t="s">
        <v>72</v>
      </c>
      <c r="I17" s="12"/>
      <c r="J17" s="12"/>
      <c r="K17" s="12"/>
      <c r="L17" s="12"/>
      <c r="M17" s="12"/>
      <c r="N17" s="12"/>
      <c r="O17" s="12"/>
      <c r="P17" s="12"/>
      <c r="Q17" s="12"/>
      <c r="R17" s="16" t="s">
        <v>42</v>
      </c>
    </row>
    <row r="18" spans="1:18" ht="247.5">
      <c r="A18" s="3">
        <v>18</v>
      </c>
      <c r="B18" s="1" t="s">
        <v>33</v>
      </c>
      <c r="C18" s="19" t="s">
        <v>37</v>
      </c>
      <c r="D18" s="1" t="s">
        <v>11</v>
      </c>
      <c r="E18" s="3">
        <v>5</v>
      </c>
      <c r="F18" s="3">
        <v>8100</v>
      </c>
      <c r="G18" s="4">
        <f t="shared" si="0"/>
        <v>40500</v>
      </c>
      <c r="H18" s="14" t="s">
        <v>72</v>
      </c>
      <c r="I18" s="12"/>
      <c r="J18" s="12"/>
      <c r="K18" s="12"/>
      <c r="L18" s="12"/>
      <c r="M18" s="12"/>
      <c r="N18" s="12"/>
      <c r="O18" s="12"/>
      <c r="P18" s="12"/>
      <c r="Q18" s="12"/>
      <c r="R18" s="16" t="s">
        <v>42</v>
      </c>
    </row>
    <row r="19" spans="1:18" ht="247.5">
      <c r="A19" s="3">
        <v>19</v>
      </c>
      <c r="B19" s="1" t="s">
        <v>34</v>
      </c>
      <c r="C19" s="19" t="s">
        <v>38</v>
      </c>
      <c r="D19" s="1" t="s">
        <v>11</v>
      </c>
      <c r="E19" s="3">
        <v>2</v>
      </c>
      <c r="F19" s="3">
        <v>8100</v>
      </c>
      <c r="G19" s="4">
        <f t="shared" si="0"/>
        <v>16200</v>
      </c>
      <c r="H19" s="14" t="s">
        <v>72</v>
      </c>
      <c r="I19" s="12"/>
      <c r="J19" s="12"/>
      <c r="K19" s="12"/>
      <c r="L19" s="12"/>
      <c r="M19" s="12"/>
      <c r="N19" s="12"/>
      <c r="O19" s="12"/>
      <c r="P19" s="12"/>
      <c r="Q19" s="12"/>
      <c r="R19" s="16" t="s">
        <v>42</v>
      </c>
    </row>
    <row r="20" spans="1:18">
      <c r="A20" s="3"/>
      <c r="B20" s="3"/>
      <c r="C20" s="20"/>
      <c r="D20" s="3"/>
      <c r="E20" s="3"/>
      <c r="F20" s="4"/>
      <c r="G20" s="7">
        <f>SUM(G2:G19)</f>
        <v>8799465</v>
      </c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</sheetData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2021-03-10T06:23:00Z</cp:lastPrinted>
  <dcterms:created xsi:type="dcterms:W3CDTF">2021-02-24T09:25:07Z</dcterms:created>
  <dcterms:modified xsi:type="dcterms:W3CDTF">2021-03-12T09:03:24Z</dcterms:modified>
</cp:coreProperties>
</file>