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39" i="1"/>
  <c r="G33"/>
  <c r="G34"/>
  <c r="G35"/>
  <c r="G38" l="1"/>
  <c r="G37"/>
  <c r="G32"/>
  <c r="G31"/>
  <c r="G30"/>
  <c r="G29"/>
  <c r="G28" l="1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</calcChain>
</file>

<file path=xl/sharedStrings.xml><?xml version="1.0" encoding="utf-8"?>
<sst xmlns="http://schemas.openxmlformats.org/spreadsheetml/2006/main" count="111" uniqueCount="82">
  <si>
    <t>№ п/п</t>
  </si>
  <si>
    <t>Наименование</t>
  </si>
  <si>
    <t>Ед.изм</t>
  </si>
  <si>
    <t>Количество</t>
  </si>
  <si>
    <t>Характеристика, форма выпуска</t>
  </si>
  <si>
    <t>Цена, тенге</t>
  </si>
  <si>
    <t>Сумма, тенге</t>
  </si>
  <si>
    <t>Закуп ЛС и МИ (60-дневная потребность)</t>
  </si>
  <si>
    <t>порошок лиофилизированный для приготовления раствор для инъекций 5 мл</t>
  </si>
  <si>
    <t>Уголь активированный</t>
  </si>
  <si>
    <t>капсулы 200мг</t>
  </si>
  <si>
    <t xml:space="preserve">таблетки 10 000 ЕД </t>
  </si>
  <si>
    <t>капли для приема внутрь, 2800МЕ/мл, 15 мл</t>
  </si>
  <si>
    <t>200 мг, капсулы</t>
  </si>
  <si>
    <t>порошок для приготовления раствора для инъекций 250 мг</t>
  </si>
  <si>
    <t xml:space="preserve">порошок для приготовления раствора для инъекций  2 г </t>
  </si>
  <si>
    <t>Суспензия для перорального применения,120мг/5мл,100мл</t>
  </si>
  <si>
    <t>Порошок для приготовления раствора для инфузий 250гр</t>
  </si>
  <si>
    <t>таблетки, покрытые оболочкой 450 мг</t>
  </si>
  <si>
    <t>раствор для внутривенно го введения 50 мг/мл- 10 мл</t>
  </si>
  <si>
    <t xml:space="preserve">раствор для инъекций в предварительно наполненных шприц-ручках, 50 мг </t>
  </si>
  <si>
    <t xml:space="preserve">капсулы 1 мг </t>
  </si>
  <si>
    <t>концентрат для приготовления раствора для внутривенного введения 5 мг/мл по 1 мл</t>
  </si>
  <si>
    <t>Аллопуринол</t>
  </si>
  <si>
    <t>таблетки 100 мг</t>
  </si>
  <si>
    <t xml:space="preserve">суппозитории ректальные 100 мг </t>
  </si>
  <si>
    <t xml:space="preserve">таблетки 100 мг </t>
  </si>
  <si>
    <t>Пирантел</t>
  </si>
  <si>
    <t>таблетки 250 мг</t>
  </si>
  <si>
    <t xml:space="preserve">Фармазолин </t>
  </si>
  <si>
    <t>капли назальные 0,05% по 10 мл</t>
  </si>
  <si>
    <t>Глазные капли 0,25% 15 мл</t>
  </si>
  <si>
    <t xml:space="preserve">Глазная мазь 3%  4,5 гр </t>
  </si>
  <si>
    <t xml:space="preserve">глазные капли 0,5% 5 мл </t>
  </si>
  <si>
    <t>Йод, калия йодид, глицерин, вода</t>
  </si>
  <si>
    <t>жидкость во флаконе 25 мл</t>
  </si>
  <si>
    <t>Вазелин</t>
  </si>
  <si>
    <t>мазь для наружного применения 25 г</t>
  </si>
  <si>
    <t>туба</t>
  </si>
  <si>
    <t>Водорода перекись</t>
  </si>
  <si>
    <t>раствор для наружного применения 3% 40 мл</t>
  </si>
  <si>
    <t>Комплекс аминокислот</t>
  </si>
  <si>
    <t>эмульсия для инфузий, 500 мл ((12.5 % липидная эмульсия (124 мл), 5.9 % раствор аминокислот с электролитами (221 мл), 50 % раствор глюкозы (155 мл)) помещены в три изолированные секции трехкамерного многослойного пластикового (без ПВХ) контейнера, совместимого с липидами.)</t>
  </si>
  <si>
    <t>фл</t>
  </si>
  <si>
    <t>Экстемпоральная форма</t>
  </si>
  <si>
    <t xml:space="preserve">Глицерин </t>
  </si>
  <si>
    <t>10 мл стерильно</t>
  </si>
  <si>
    <t>Перекись водорода</t>
  </si>
  <si>
    <t>раствор 6% литр</t>
  </si>
  <si>
    <t>Фамотидин</t>
  </si>
  <si>
    <t>капс</t>
  </si>
  <si>
    <t>Глюкоза безводная, натрия хлорид, калия хлорид, натрия цитрат</t>
  </si>
  <si>
    <t>пакет</t>
  </si>
  <si>
    <t>порошок для приготовления раствора для приема внутрь по 27,9 г</t>
  </si>
  <si>
    <t>Панкреатин</t>
  </si>
  <si>
    <t>табл</t>
  </si>
  <si>
    <t>Колекальциферол</t>
  </si>
  <si>
    <t>Токоферол</t>
  </si>
  <si>
    <t>Элтромбопаг</t>
  </si>
  <si>
    <t>таблетки, покрытые пленочной оболочкой, 25 мг</t>
  </si>
  <si>
    <t>Цефтриаксон</t>
  </si>
  <si>
    <t>Цефоперазон + сульбактам</t>
  </si>
  <si>
    <t>Сульфаметоксазол и Триметоприм</t>
  </si>
  <si>
    <t>Ацикловир</t>
  </si>
  <si>
    <t xml:space="preserve">Валганцикловир </t>
  </si>
  <si>
    <t>раствор для внутривенного введения 50 мг/мл- 50 мл</t>
  </si>
  <si>
    <t>Иммуноглобулин человека нормальный [IgG+IgA+IgM]</t>
  </si>
  <si>
    <t>Этанерцепт</t>
  </si>
  <si>
    <t>Такролимус</t>
  </si>
  <si>
    <t>Парацетамол</t>
  </si>
  <si>
    <t>Мебендазол</t>
  </si>
  <si>
    <t>Хлорамфеникол</t>
  </si>
  <si>
    <t>Ципрофлоксацин</t>
  </si>
  <si>
    <t>шприц-ручка</t>
  </si>
  <si>
    <t>амп</t>
  </si>
  <si>
    <t>шт</t>
  </si>
  <si>
    <t>Миконазол</t>
  </si>
  <si>
    <t xml:space="preserve">оральная гель 2%, 20 гр </t>
  </si>
  <si>
    <t>Симетикон</t>
  </si>
  <si>
    <t>Суспензия оральная, 50 мг/мл</t>
  </si>
  <si>
    <t>Фолиевая кислота</t>
  </si>
  <si>
    <t>таблетки 1 мг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</si>
</sst>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5" formatCode="#,##0.00\ _₽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rgb="FF333333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/>
    <xf numFmtId="0" fontId="3" fillId="0" borderId="1" xfId="2" applyFont="1" applyFill="1" applyBorder="1" applyAlignment="1">
      <alignment horizontal="center" vertical="center"/>
    </xf>
    <xf numFmtId="0" fontId="2" fillId="0" borderId="0" xfId="2" applyFont="1" applyFill="1"/>
    <xf numFmtId="0" fontId="2" fillId="0" borderId="0" xfId="0" applyFont="1" applyAlignment="1">
      <alignment wrapText="1"/>
    </xf>
    <xf numFmtId="43" fontId="2" fillId="0" borderId="0" xfId="1" applyFont="1"/>
    <xf numFmtId="0" fontId="3" fillId="0" borderId="1" xfId="2" applyFont="1" applyFill="1" applyBorder="1" applyAlignment="1">
      <alignment horizontal="left" vertical="center" wrapText="1"/>
    </xf>
    <xf numFmtId="0" fontId="3" fillId="0" borderId="0" xfId="0" applyFont="1" applyAlignment="1"/>
    <xf numFmtId="0" fontId="2" fillId="3" borderId="1" xfId="4" applyFont="1" applyFill="1" applyBorder="1" applyAlignment="1">
      <alignment vertical="top" wrapText="1"/>
    </xf>
    <xf numFmtId="0" fontId="2" fillId="0" borderId="1" xfId="5" applyFont="1" applyFill="1" applyBorder="1" applyAlignment="1">
      <alignment horizontal="center" vertical="top"/>
    </xf>
    <xf numFmtId="0" fontId="2" fillId="0" borderId="1" xfId="4" applyFont="1" applyFill="1" applyBorder="1" applyAlignment="1">
      <alignment horizontal="center" vertical="top"/>
    </xf>
    <xf numFmtId="0" fontId="2" fillId="0" borderId="1" xfId="2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4" fontId="2" fillId="0" borderId="1" xfId="0" applyNumberFormat="1" applyFont="1" applyFill="1" applyBorder="1" applyAlignment="1">
      <alignment horizontal="center" vertical="top"/>
    </xf>
    <xf numFmtId="0" fontId="2" fillId="0" borderId="1" xfId="5" applyFont="1" applyFill="1" applyBorder="1"/>
    <xf numFmtId="0" fontId="2" fillId="0" borderId="1" xfId="5" applyFont="1" applyFill="1" applyBorder="1" applyAlignment="1">
      <alignment horizontal="center"/>
    </xf>
    <xf numFmtId="2" fontId="2" fillId="0" borderId="1" xfId="5" applyNumberFormat="1" applyFont="1" applyFill="1" applyBorder="1" applyAlignment="1">
      <alignment horizontal="center"/>
    </xf>
    <xf numFmtId="0" fontId="2" fillId="0" borderId="1" xfId="4" applyFont="1" applyFill="1" applyBorder="1" applyAlignment="1">
      <alignment vertical="top" wrapText="1"/>
    </xf>
    <xf numFmtId="0" fontId="2" fillId="0" borderId="1" xfId="4" applyFont="1" applyFill="1" applyBorder="1" applyAlignment="1">
      <alignment vertical="top"/>
    </xf>
    <xf numFmtId="0" fontId="2" fillId="0" borderId="1" xfId="4" applyFont="1" applyFill="1" applyBorder="1" applyAlignment="1">
      <alignment horizontal="center" vertical="center"/>
    </xf>
    <xf numFmtId="2" fontId="2" fillId="0" borderId="1" xfId="6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wrapText="1"/>
    </xf>
    <xf numFmtId="0" fontId="7" fillId="0" borderId="2" xfId="0" applyFont="1" applyBorder="1" applyAlignment="1">
      <alignment horizontal="left" vertical="center" wrapText="1"/>
    </xf>
    <xf numFmtId="0" fontId="2" fillId="3" borderId="2" xfId="0" applyFont="1" applyFill="1" applyBorder="1" applyAlignment="1">
      <alignment wrapText="1"/>
    </xf>
    <xf numFmtId="0" fontId="2" fillId="0" borderId="1" xfId="2" applyFont="1" applyFill="1" applyBorder="1" applyAlignment="1" applyProtection="1">
      <alignment horizontal="center" vertical="top" wrapText="1"/>
    </xf>
    <xf numFmtId="0" fontId="2" fillId="0" borderId="1" xfId="2" applyFont="1" applyFill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3" fillId="0" borderId="1" xfId="2" applyFont="1" applyFill="1" applyBorder="1" applyAlignment="1">
      <alignment vertical="top" wrapText="1"/>
    </xf>
    <xf numFmtId="0" fontId="2" fillId="0" borderId="2" xfId="0" applyFont="1" applyBorder="1" applyAlignment="1">
      <alignment horizontal="left" vertical="top" wrapText="1"/>
    </xf>
    <xf numFmtId="0" fontId="2" fillId="3" borderId="2" xfId="0" applyFont="1" applyFill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0" fillId="0" borderId="0" xfId="0" applyAlignment="1">
      <alignment vertical="top"/>
    </xf>
    <xf numFmtId="0" fontId="2" fillId="0" borderId="1" xfId="5" applyFont="1" applyFill="1" applyBorder="1" applyAlignment="1">
      <alignment vertical="top" wrapText="1"/>
    </xf>
    <xf numFmtId="0" fontId="2" fillId="2" borderId="1" xfId="2" applyFont="1" applyFill="1" applyBorder="1" applyAlignment="1">
      <alignment horizontal="center" vertical="center" wrapText="1"/>
    </xf>
    <xf numFmtId="43" fontId="2" fillId="2" borderId="1" xfId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top" wrapText="1"/>
    </xf>
    <xf numFmtId="165" fontId="7" fillId="0" borderId="1" xfId="0" applyNumberFormat="1" applyFont="1" applyBorder="1" applyAlignment="1">
      <alignment vertical="top" wrapText="1"/>
    </xf>
    <xf numFmtId="165" fontId="2" fillId="0" borderId="1" xfId="0" applyNumberFormat="1" applyFont="1" applyBorder="1" applyAlignment="1">
      <alignment vertical="top" wrapText="1"/>
    </xf>
    <xf numFmtId="1" fontId="2" fillId="0" borderId="1" xfId="0" applyNumberFormat="1" applyFont="1" applyFill="1" applyBorder="1" applyAlignment="1">
      <alignment vertical="top" wrapText="1"/>
    </xf>
    <xf numFmtId="165" fontId="2" fillId="3" borderId="1" xfId="0" applyNumberFormat="1" applyFont="1" applyFill="1" applyBorder="1" applyAlignment="1">
      <alignment vertical="top" wrapText="1"/>
    </xf>
    <xf numFmtId="0" fontId="0" fillId="0" borderId="0" xfId="0" applyFont="1" applyFill="1" applyAlignment="1">
      <alignment horizontal="center"/>
    </xf>
    <xf numFmtId="0" fontId="7" fillId="0" borderId="2" xfId="0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0" borderId="1" xfId="5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 vertical="top"/>
    </xf>
    <xf numFmtId="0" fontId="2" fillId="0" borderId="2" xfId="5" applyFont="1" applyFill="1" applyBorder="1" applyAlignment="1">
      <alignment vertical="top"/>
    </xf>
    <xf numFmtId="0" fontId="2" fillId="0" borderId="1" xfId="0" applyFont="1" applyBorder="1" applyAlignment="1">
      <alignment horizontal="center" vertical="center" wrapText="1"/>
    </xf>
    <xf numFmtId="43" fontId="2" fillId="0" borderId="1" xfId="1" applyFont="1" applyBorder="1" applyAlignment="1">
      <alignment vertical="top" wrapText="1"/>
    </xf>
    <xf numFmtId="43" fontId="2" fillId="0" borderId="1" xfId="1" applyFont="1" applyFill="1" applyBorder="1" applyAlignment="1">
      <alignment horizontal="center" vertical="top"/>
    </xf>
    <xf numFmtId="43" fontId="1" fillId="0" borderId="0" xfId="1" applyFont="1" applyFill="1" applyAlignment="1">
      <alignment horizontal="center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right" vertical="top"/>
    </xf>
    <xf numFmtId="1" fontId="9" fillId="0" borderId="1" xfId="0" applyNumberFormat="1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left" vertical="top"/>
    </xf>
    <xf numFmtId="0" fontId="9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</cellXfs>
  <cellStyles count="7">
    <cellStyle name="Обычный" xfId="0" builtinId="0"/>
    <cellStyle name="Обычный 2 3" xfId="5"/>
    <cellStyle name="Обычный 4" xfId="4"/>
    <cellStyle name="Обычный 5" xfId="2"/>
    <cellStyle name="Финансовый" xfId="1" builtinId="3"/>
    <cellStyle name="Финансовый 5" xfId="3"/>
    <cellStyle name="Финансовый 7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9"/>
  <sheetViews>
    <sheetView tabSelected="1" topLeftCell="A14" workbookViewId="0">
      <selection activeCell="B20" sqref="B20"/>
    </sheetView>
  </sheetViews>
  <sheetFormatPr defaultRowHeight="12.75"/>
  <cols>
    <col min="1" max="1" width="9.140625" style="30"/>
    <col min="2" max="2" width="24.7109375" style="33" customWidth="1"/>
    <col min="3" max="3" width="33.7109375" style="4" customWidth="1"/>
    <col min="4" max="4" width="9.140625" style="55"/>
    <col min="5" max="5" width="13.42578125" style="1" customWidth="1"/>
    <col min="6" max="6" width="13.7109375" style="5" customWidth="1"/>
    <col min="7" max="7" width="20.85546875" style="5" customWidth="1"/>
    <col min="8" max="16384" width="9.140625" style="1"/>
  </cols>
  <sheetData>
    <row r="1" spans="1:7">
      <c r="C1" s="7" t="s">
        <v>7</v>
      </c>
    </row>
    <row r="3" spans="1:7" s="3" customFormat="1">
      <c r="A3" s="28" t="s">
        <v>0</v>
      </c>
      <c r="B3" s="34" t="s">
        <v>1</v>
      </c>
      <c r="C3" s="6" t="s">
        <v>4</v>
      </c>
      <c r="D3" s="2" t="s">
        <v>2</v>
      </c>
      <c r="E3" s="40" t="s">
        <v>3</v>
      </c>
      <c r="F3" s="41" t="s">
        <v>5</v>
      </c>
      <c r="G3" s="41" t="s">
        <v>6</v>
      </c>
    </row>
    <row r="4" spans="1:7" s="3" customFormat="1" ht="38.25">
      <c r="A4" s="31">
        <v>1</v>
      </c>
      <c r="B4" s="32" t="s">
        <v>49</v>
      </c>
      <c r="C4" s="48" t="s">
        <v>8</v>
      </c>
      <c r="D4" s="11" t="s">
        <v>43</v>
      </c>
      <c r="E4" s="42">
        <v>70</v>
      </c>
      <c r="F4" s="43">
        <v>438</v>
      </c>
      <c r="G4" s="60">
        <f t="shared" ref="G4:G28" si="0">F4*E4</f>
        <v>30660</v>
      </c>
    </row>
    <row r="5" spans="1:7" s="3" customFormat="1">
      <c r="A5" s="31">
        <v>2</v>
      </c>
      <c r="B5" s="32" t="s">
        <v>9</v>
      </c>
      <c r="C5" s="25" t="s">
        <v>10</v>
      </c>
      <c r="D5" s="11" t="s">
        <v>50</v>
      </c>
      <c r="E5" s="42">
        <v>250</v>
      </c>
      <c r="F5" s="44">
        <v>28.88</v>
      </c>
      <c r="G5" s="60">
        <f t="shared" si="0"/>
        <v>7220</v>
      </c>
    </row>
    <row r="6" spans="1:7" s="3" customFormat="1" ht="38.25">
      <c r="A6" s="31">
        <v>3</v>
      </c>
      <c r="B6" s="32" t="s">
        <v>51</v>
      </c>
      <c r="C6" s="48" t="s">
        <v>53</v>
      </c>
      <c r="D6" s="11" t="s">
        <v>52</v>
      </c>
      <c r="E6" s="42">
        <v>75</v>
      </c>
      <c r="F6" s="43">
        <v>181.8</v>
      </c>
      <c r="G6" s="60">
        <f t="shared" si="0"/>
        <v>13635</v>
      </c>
    </row>
    <row r="7" spans="1:7" s="3" customFormat="1">
      <c r="A7" s="31">
        <v>4</v>
      </c>
      <c r="B7" s="32" t="s">
        <v>54</v>
      </c>
      <c r="C7" s="48" t="s">
        <v>11</v>
      </c>
      <c r="D7" s="11" t="s">
        <v>55</v>
      </c>
      <c r="E7" s="42">
        <v>500</v>
      </c>
      <c r="F7" s="43">
        <v>29.52</v>
      </c>
      <c r="G7" s="60">
        <f t="shared" si="0"/>
        <v>14760</v>
      </c>
    </row>
    <row r="8" spans="1:7" s="3" customFormat="1" ht="25.5">
      <c r="A8" s="31">
        <v>5</v>
      </c>
      <c r="B8" s="32" t="s">
        <v>56</v>
      </c>
      <c r="C8" s="25" t="s">
        <v>12</v>
      </c>
      <c r="D8" s="11" t="s">
        <v>43</v>
      </c>
      <c r="E8" s="42">
        <v>65</v>
      </c>
      <c r="F8" s="44">
        <v>332.03</v>
      </c>
      <c r="G8" s="60">
        <f t="shared" si="0"/>
        <v>21581.949999999997</v>
      </c>
    </row>
    <row r="9" spans="1:7">
      <c r="A9" s="31">
        <v>6</v>
      </c>
      <c r="B9" s="32" t="s">
        <v>57</v>
      </c>
      <c r="C9" s="25" t="s">
        <v>13</v>
      </c>
      <c r="D9" s="56" t="s">
        <v>50</v>
      </c>
      <c r="E9" s="42">
        <v>2450</v>
      </c>
      <c r="F9" s="44">
        <v>11.5</v>
      </c>
      <c r="G9" s="60">
        <f t="shared" si="0"/>
        <v>28175</v>
      </c>
    </row>
    <row r="10" spans="1:7" ht="25.5">
      <c r="A10" s="31">
        <v>7</v>
      </c>
      <c r="B10" s="32" t="s">
        <v>58</v>
      </c>
      <c r="C10" s="25" t="s">
        <v>59</v>
      </c>
      <c r="D10" s="56" t="s">
        <v>55</v>
      </c>
      <c r="E10" s="42">
        <v>200</v>
      </c>
      <c r="F10" s="44">
        <v>13499.76</v>
      </c>
      <c r="G10" s="60">
        <f t="shared" si="0"/>
        <v>2699952</v>
      </c>
    </row>
    <row r="11" spans="1:7" ht="25.5">
      <c r="A11" s="31">
        <v>8</v>
      </c>
      <c r="B11" s="32" t="s">
        <v>60</v>
      </c>
      <c r="C11" s="25" t="s">
        <v>14</v>
      </c>
      <c r="D11" s="56" t="s">
        <v>43</v>
      </c>
      <c r="E11" s="42">
        <v>100</v>
      </c>
      <c r="F11" s="44">
        <v>181.75</v>
      </c>
      <c r="G11" s="60">
        <f t="shared" si="0"/>
        <v>18175</v>
      </c>
    </row>
    <row r="12" spans="1:7" ht="25.5">
      <c r="A12" s="31">
        <v>9</v>
      </c>
      <c r="B12" s="32" t="s">
        <v>61</v>
      </c>
      <c r="C12" s="25" t="s">
        <v>15</v>
      </c>
      <c r="D12" s="56" t="s">
        <v>43</v>
      </c>
      <c r="E12" s="42">
        <v>1000</v>
      </c>
      <c r="F12" s="44">
        <v>1034.58</v>
      </c>
      <c r="G12" s="60">
        <f t="shared" si="0"/>
        <v>1034579.9999999999</v>
      </c>
    </row>
    <row r="13" spans="1:7" ht="25.5">
      <c r="A13" s="31">
        <v>10</v>
      </c>
      <c r="B13" s="35" t="s">
        <v>62</v>
      </c>
      <c r="C13" s="49" t="s">
        <v>16</v>
      </c>
      <c r="D13" s="56" t="s">
        <v>43</v>
      </c>
      <c r="E13" s="42">
        <v>1500</v>
      </c>
      <c r="F13" s="44">
        <v>912.15</v>
      </c>
      <c r="G13" s="60">
        <f t="shared" si="0"/>
        <v>1368225</v>
      </c>
    </row>
    <row r="14" spans="1:7" ht="25.5">
      <c r="A14" s="31">
        <v>11</v>
      </c>
      <c r="B14" s="32" t="s">
        <v>63</v>
      </c>
      <c r="C14" s="25" t="s">
        <v>17</v>
      </c>
      <c r="D14" s="56" t="s">
        <v>43</v>
      </c>
      <c r="E14" s="42">
        <v>300</v>
      </c>
      <c r="F14" s="44">
        <v>780.83</v>
      </c>
      <c r="G14" s="60">
        <f t="shared" si="0"/>
        <v>234249</v>
      </c>
    </row>
    <row r="15" spans="1:7" ht="25.5">
      <c r="A15" s="31">
        <v>12</v>
      </c>
      <c r="B15" s="32" t="s">
        <v>64</v>
      </c>
      <c r="C15" s="25" t="s">
        <v>18</v>
      </c>
      <c r="D15" s="56" t="s">
        <v>55</v>
      </c>
      <c r="E15" s="42">
        <v>100</v>
      </c>
      <c r="F15" s="44">
        <v>5247.94</v>
      </c>
      <c r="G15" s="60">
        <f t="shared" si="0"/>
        <v>524794</v>
      </c>
    </row>
    <row r="16" spans="1:7" ht="25.5">
      <c r="A16" s="31">
        <v>13</v>
      </c>
      <c r="B16" s="32" t="s">
        <v>66</v>
      </c>
      <c r="C16" s="25" t="s">
        <v>65</v>
      </c>
      <c r="D16" s="56" t="s">
        <v>43</v>
      </c>
      <c r="E16" s="45">
        <v>35</v>
      </c>
      <c r="F16" s="44">
        <v>76632.960000000006</v>
      </c>
      <c r="G16" s="60">
        <f t="shared" si="0"/>
        <v>2682153.6</v>
      </c>
    </row>
    <row r="17" spans="1:7" ht="25.5">
      <c r="A17" s="31">
        <v>14</v>
      </c>
      <c r="B17" s="32" t="s">
        <v>66</v>
      </c>
      <c r="C17" s="25" t="s">
        <v>19</v>
      </c>
      <c r="D17" s="56" t="s">
        <v>43</v>
      </c>
      <c r="E17" s="42">
        <v>50</v>
      </c>
      <c r="F17" s="44">
        <v>19815.28</v>
      </c>
      <c r="G17" s="60">
        <f t="shared" si="0"/>
        <v>990764</v>
      </c>
    </row>
    <row r="18" spans="1:7" ht="38.25">
      <c r="A18" s="31">
        <v>15</v>
      </c>
      <c r="B18" s="32" t="s">
        <v>67</v>
      </c>
      <c r="C18" s="26" t="s">
        <v>20</v>
      </c>
      <c r="D18" s="59" t="s">
        <v>73</v>
      </c>
      <c r="E18" s="45">
        <v>6</v>
      </c>
      <c r="F18" s="44">
        <v>70987.259999999995</v>
      </c>
      <c r="G18" s="60">
        <f t="shared" si="0"/>
        <v>425923.55999999994</v>
      </c>
    </row>
    <row r="19" spans="1:7">
      <c r="A19" s="31">
        <v>16</v>
      </c>
      <c r="B19" s="32" t="s">
        <v>68</v>
      </c>
      <c r="C19" s="26" t="s">
        <v>21</v>
      </c>
      <c r="D19" s="56" t="s">
        <v>50</v>
      </c>
      <c r="E19" s="42">
        <v>150</v>
      </c>
      <c r="F19" s="43">
        <v>938.71</v>
      </c>
      <c r="G19" s="60">
        <f t="shared" si="0"/>
        <v>140806.5</v>
      </c>
    </row>
    <row r="20" spans="1:7" ht="38.25">
      <c r="A20" s="31">
        <v>17</v>
      </c>
      <c r="B20" s="32" t="s">
        <v>68</v>
      </c>
      <c r="C20" s="50" t="s">
        <v>22</v>
      </c>
      <c r="D20" s="56" t="s">
        <v>74</v>
      </c>
      <c r="E20" s="42">
        <v>100</v>
      </c>
      <c r="F20" s="44">
        <v>24165.72</v>
      </c>
      <c r="G20" s="60">
        <f t="shared" si="0"/>
        <v>2416572</v>
      </c>
    </row>
    <row r="21" spans="1:7">
      <c r="A21" s="31">
        <v>18</v>
      </c>
      <c r="B21" s="32" t="s">
        <v>23</v>
      </c>
      <c r="C21" s="25" t="s">
        <v>24</v>
      </c>
      <c r="D21" s="56" t="s">
        <v>55</v>
      </c>
      <c r="E21" s="42">
        <v>100</v>
      </c>
      <c r="F21" s="44">
        <v>14.66</v>
      </c>
      <c r="G21" s="60">
        <f t="shared" si="0"/>
        <v>1466</v>
      </c>
    </row>
    <row r="22" spans="1:7">
      <c r="A22" s="31">
        <v>19</v>
      </c>
      <c r="B22" s="32" t="s">
        <v>69</v>
      </c>
      <c r="C22" s="25" t="s">
        <v>25</v>
      </c>
      <c r="D22" s="56" t="s">
        <v>75</v>
      </c>
      <c r="E22" s="42">
        <v>1000</v>
      </c>
      <c r="F22" s="44">
        <v>33.61</v>
      </c>
      <c r="G22" s="60">
        <f t="shared" si="0"/>
        <v>33610</v>
      </c>
    </row>
    <row r="23" spans="1:7">
      <c r="A23" s="31">
        <v>20</v>
      </c>
      <c r="B23" s="32" t="s">
        <v>70</v>
      </c>
      <c r="C23" s="50" t="s">
        <v>26</v>
      </c>
      <c r="D23" s="56" t="s">
        <v>55</v>
      </c>
      <c r="E23" s="42">
        <v>12</v>
      </c>
      <c r="F23" s="44">
        <v>125.99</v>
      </c>
      <c r="G23" s="60">
        <f t="shared" si="0"/>
        <v>1511.8799999999999</v>
      </c>
    </row>
    <row r="24" spans="1:7">
      <c r="A24" s="31">
        <v>21</v>
      </c>
      <c r="B24" s="32" t="s">
        <v>27</v>
      </c>
      <c r="C24" s="50" t="s">
        <v>28</v>
      </c>
      <c r="D24" s="56" t="s">
        <v>55</v>
      </c>
      <c r="E24" s="45">
        <v>36</v>
      </c>
      <c r="F24" s="44">
        <v>107.71</v>
      </c>
      <c r="G24" s="60">
        <f t="shared" si="0"/>
        <v>3877.56</v>
      </c>
    </row>
    <row r="25" spans="1:7">
      <c r="A25" s="31">
        <v>22</v>
      </c>
      <c r="B25" s="36" t="s">
        <v>29</v>
      </c>
      <c r="C25" s="27" t="s">
        <v>30</v>
      </c>
      <c r="D25" s="56" t="s">
        <v>43</v>
      </c>
      <c r="E25" s="45">
        <v>25</v>
      </c>
      <c r="F25" s="46">
        <v>250.63</v>
      </c>
      <c r="G25" s="60">
        <f t="shared" si="0"/>
        <v>6265.75</v>
      </c>
    </row>
    <row r="26" spans="1:7">
      <c r="A26" s="31">
        <v>23</v>
      </c>
      <c r="B26" s="32" t="s">
        <v>71</v>
      </c>
      <c r="C26" s="25" t="s">
        <v>31</v>
      </c>
      <c r="D26" s="56" t="s">
        <v>43</v>
      </c>
      <c r="E26" s="45">
        <v>150</v>
      </c>
      <c r="F26" s="44">
        <v>144.5</v>
      </c>
      <c r="G26" s="60">
        <f t="shared" si="0"/>
        <v>21675</v>
      </c>
    </row>
    <row r="27" spans="1:7">
      <c r="A27" s="31">
        <v>24</v>
      </c>
      <c r="B27" s="32" t="s">
        <v>63</v>
      </c>
      <c r="C27" s="25" t="s">
        <v>32</v>
      </c>
      <c r="D27" s="56" t="s">
        <v>43</v>
      </c>
      <c r="E27" s="45">
        <v>25</v>
      </c>
      <c r="F27" s="44">
        <v>2253.94</v>
      </c>
      <c r="G27" s="60">
        <f t="shared" si="0"/>
        <v>56348.5</v>
      </c>
    </row>
    <row r="28" spans="1:7">
      <c r="A28" s="31">
        <v>25</v>
      </c>
      <c r="B28" s="32" t="s">
        <v>72</v>
      </c>
      <c r="C28" s="25" t="s">
        <v>33</v>
      </c>
      <c r="D28" s="56" t="s">
        <v>43</v>
      </c>
      <c r="E28" s="45">
        <v>25</v>
      </c>
      <c r="F28" s="44">
        <v>110.26</v>
      </c>
      <c r="G28" s="60">
        <f t="shared" si="0"/>
        <v>2756.5</v>
      </c>
    </row>
    <row r="29" spans="1:7" ht="25.5">
      <c r="A29" s="31">
        <v>26</v>
      </c>
      <c r="B29" s="8" t="s">
        <v>34</v>
      </c>
      <c r="C29" s="58" t="s">
        <v>35</v>
      </c>
      <c r="D29" s="51" t="s">
        <v>43</v>
      </c>
      <c r="E29" s="9">
        <v>76.84</v>
      </c>
      <c r="F29" s="10">
        <v>630</v>
      </c>
      <c r="G29" s="61">
        <f>E29*F29</f>
        <v>48409.200000000004</v>
      </c>
    </row>
    <row r="30" spans="1:7" ht="25.5">
      <c r="A30" s="31">
        <v>27</v>
      </c>
      <c r="B30" s="37" t="s">
        <v>36</v>
      </c>
      <c r="C30" s="12" t="s">
        <v>37</v>
      </c>
      <c r="D30" s="52" t="s">
        <v>38</v>
      </c>
      <c r="E30" s="14">
        <v>500</v>
      </c>
      <c r="F30" s="13">
        <v>51.98</v>
      </c>
      <c r="G30" s="61">
        <f>E30*F30</f>
        <v>25990</v>
      </c>
    </row>
    <row r="31" spans="1:7" ht="25.5">
      <c r="A31" s="31">
        <v>28</v>
      </c>
      <c r="B31" s="16" t="s">
        <v>39</v>
      </c>
      <c r="C31" s="15" t="s">
        <v>40</v>
      </c>
      <c r="D31" s="53" t="s">
        <v>43</v>
      </c>
      <c r="E31" s="14">
        <v>1000</v>
      </c>
      <c r="F31" s="14">
        <v>42</v>
      </c>
      <c r="G31" s="61">
        <f>E31*F31</f>
        <v>42000</v>
      </c>
    </row>
    <row r="32" spans="1:7" ht="127.5">
      <c r="A32" s="31">
        <v>29</v>
      </c>
      <c r="B32" s="16" t="s">
        <v>41</v>
      </c>
      <c r="C32" s="16" t="s">
        <v>42</v>
      </c>
      <c r="D32" s="53" t="s">
        <v>43</v>
      </c>
      <c r="E32" s="14">
        <v>80</v>
      </c>
      <c r="F32" s="17">
        <v>35823.82</v>
      </c>
      <c r="G32" s="61">
        <f>E32*F32</f>
        <v>2865905.6</v>
      </c>
    </row>
    <row r="33" spans="1:7">
      <c r="A33" s="31">
        <v>30</v>
      </c>
      <c r="B33" s="63" t="s">
        <v>76</v>
      </c>
      <c r="C33" s="63" t="s">
        <v>77</v>
      </c>
      <c r="D33" s="69" t="s">
        <v>75</v>
      </c>
      <c r="E33" s="64">
        <v>100</v>
      </c>
      <c r="F33" s="65">
        <v>486.19</v>
      </c>
      <c r="G33" s="61">
        <f t="shared" ref="G33:G35" si="1">E33*F33</f>
        <v>48619</v>
      </c>
    </row>
    <row r="34" spans="1:7">
      <c r="A34" s="31">
        <v>31</v>
      </c>
      <c r="B34" s="63" t="s">
        <v>78</v>
      </c>
      <c r="C34" s="67" t="s">
        <v>79</v>
      </c>
      <c r="D34" s="69" t="s">
        <v>43</v>
      </c>
      <c r="E34" s="66">
        <v>600</v>
      </c>
      <c r="F34" s="65">
        <v>1421.37</v>
      </c>
      <c r="G34" s="61">
        <f t="shared" si="1"/>
        <v>852821.99999999988</v>
      </c>
    </row>
    <row r="35" spans="1:7">
      <c r="A35" s="31">
        <v>32</v>
      </c>
      <c r="B35" s="63" t="s">
        <v>80</v>
      </c>
      <c r="C35" s="63" t="s">
        <v>81</v>
      </c>
      <c r="D35" s="68" t="s">
        <v>55</v>
      </c>
      <c r="E35" s="66">
        <v>125</v>
      </c>
      <c r="F35" s="65">
        <v>4.38</v>
      </c>
      <c r="G35" s="61">
        <f t="shared" si="1"/>
        <v>547.5</v>
      </c>
    </row>
    <row r="36" spans="1:7" ht="15">
      <c r="A36" s="57" t="s">
        <v>44</v>
      </c>
      <c r="B36" s="38"/>
      <c r="C36"/>
      <c r="D36" s="54"/>
      <c r="E36" s="47"/>
      <c r="F36" s="47"/>
      <c r="G36" s="62"/>
    </row>
    <row r="37" spans="1:7">
      <c r="A37" s="29">
        <v>33</v>
      </c>
      <c r="B37" s="39" t="s">
        <v>45</v>
      </c>
      <c r="C37" s="18" t="s">
        <v>46</v>
      </c>
      <c r="D37" s="51" t="s">
        <v>43</v>
      </c>
      <c r="E37" s="19">
        <v>500</v>
      </c>
      <c r="F37" s="20">
        <v>506</v>
      </c>
      <c r="G37" s="61">
        <f>E37*F37</f>
        <v>253000</v>
      </c>
    </row>
    <row r="38" spans="1:7">
      <c r="A38" s="29">
        <v>34</v>
      </c>
      <c r="B38" s="21" t="s">
        <v>47</v>
      </c>
      <c r="C38" s="22" t="s">
        <v>48</v>
      </c>
      <c r="D38" s="23" t="s">
        <v>43</v>
      </c>
      <c r="E38" s="23">
        <v>1000</v>
      </c>
      <c r="F38" s="24">
        <v>528</v>
      </c>
      <c r="G38" s="61">
        <f t="shared" ref="G38" si="2">E38*F38</f>
        <v>528000</v>
      </c>
    </row>
    <row r="39" spans="1:7">
      <c r="G39" s="5">
        <f>SUM(G4:G38)</f>
        <v>17445031.100000001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2020-02-16T12:35:57Z</dcterms:modified>
</cp:coreProperties>
</file>