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20" yWindow="165" windowWidth="15120" windowHeight="795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G27" i="1" l="1"/>
  <c r="G26" i="1"/>
  <c r="G22" i="1"/>
  <c r="G23" i="1"/>
  <c r="G24" i="1"/>
  <c r="G25" i="1"/>
  <c r="G17" i="1" l="1"/>
  <c r="G18" i="1"/>
  <c r="G19" i="1"/>
  <c r="G20" i="1"/>
  <c r="G21" i="1"/>
  <c r="G5" i="1" l="1"/>
  <c r="G6" i="1"/>
  <c r="G7" i="1"/>
  <c r="G8" i="1"/>
  <c r="G9" i="1"/>
  <c r="G10" i="1"/>
  <c r="G11" i="1"/>
  <c r="G12" i="1"/>
  <c r="G13" i="1"/>
  <c r="G14" i="1"/>
  <c r="G15" i="1"/>
  <c r="G16" i="1"/>
  <c r="G4" i="1"/>
</calcChain>
</file>

<file path=xl/sharedStrings.xml><?xml version="1.0" encoding="utf-8"?>
<sst xmlns="http://schemas.openxmlformats.org/spreadsheetml/2006/main" count="76" uniqueCount="48">
  <si>
    <t>№ п/п</t>
  </si>
  <si>
    <t>Наименование</t>
  </si>
  <si>
    <t>Характеристика, форма выпуска</t>
  </si>
  <si>
    <t>Ед.изм</t>
  </si>
  <si>
    <t>Количество</t>
  </si>
  <si>
    <t>Цена, тенге</t>
  </si>
  <si>
    <t>Сумма, тенге</t>
  </si>
  <si>
    <t>Соединительный кабель ЭКГ 3/6 отведений</t>
  </si>
  <si>
    <t>Соединительный кабель на 3/6 электродов (артикул K922). Длина кабеля не менее 3 м. Тип крепления: зажим. Должен быть совместим с мониторами моделей BSM 2301K, BSM 4301K (Nihon Kohden Corporation).</t>
  </si>
  <si>
    <t>Кабель пациента ЭКГ 3 отведения</t>
  </si>
  <si>
    <t>Тип крепления: зажим, длина кабеля не менее 0,8 м (артикул K911). Должен быть совместим с мониторами моделей BSM 2301K, BSM 4301K (Nihon Kohden Corporation).</t>
  </si>
  <si>
    <t>Соединительный кабель SpO2</t>
  </si>
  <si>
    <t>Соединительный кабель SpO2 для подключения датчиков SpO2 (артикул K931), длина не менее 2,5 м, прямоугольный коннектор. Должен быть совместим с мониторами моделей BSM 2301K, BSM 4301K (Nihon Kohden Corporation).</t>
  </si>
  <si>
    <t>Воздушный шланг</t>
  </si>
  <si>
    <t>Соединительный шланг длиной не менее 3,5 м к манжетам НИАД (артикул S902). Должен быть совместим с мониторами моделей BSM 2301K, BSM 4301K (Nihon Kohden Corporation).</t>
  </si>
  <si>
    <t>Пальцевой датчик SpO2</t>
  </si>
  <si>
    <t>Ножной датчик SpO2</t>
  </si>
  <si>
    <t>Пульсоксиметрический Y-образный многофункциональный, многоразовый датчик для новорожденных весом менее 3 кг (на стопу), для детей и взрослых весом более 3 кг, кабель длиной не менее 1,6 м (артикул P225G). Должен быть совместим с мониторами моделей BSM 2301K, BSM 4301K (Nihon Kohden Corporation).</t>
  </si>
  <si>
    <t>Многоразовый пульсоксиметрический датчик для взрослых и детей весом более 20 кг, длина кабеля  не менее 1,6 м (артикул P311C). Должен быть совместим с мониторами моделей BSM 2301K, BSM 4301K (Nihon Kohden Corporation).</t>
  </si>
  <si>
    <t>Температурный датчик</t>
  </si>
  <si>
    <t>Термодатчик накожный, дисковидный, длиной не менее 3,5 м (Артикул  NKD-P242B). Диаметр диска  не менее 9,5 мм. Гнездовой разъём. Должен быть совместим с мониторами моделей BSM 2301K, BSM 4301K (Nihon Kohden Corporation).</t>
  </si>
  <si>
    <t>Манжета неинвазивного давления</t>
  </si>
  <si>
    <t>Манжета НИАД многоразовая, ширина  не более 5 см, окружность 8-13 см (артикул S951A). Должен быть совместим с мониторами моделей BSM 2301K, BSM 4301K (Nihon Kohden Corporation).</t>
  </si>
  <si>
    <t>Манжета НИАД многоразовая, ширина  не более 7 см, окружность 13-18 см (артикул S951B). Должен быть совместим с мониторами моделей BSM 2301K, BSM 4301K (Nihon Kohden Corporation).</t>
  </si>
  <si>
    <t>Аккумуляторная батарея</t>
  </si>
  <si>
    <r>
      <t>Никель-кадмиевый аккумулятор,  напряжение 12 В, емкость не менее 1700 мА*ч (артикул X060).</t>
    </r>
    <r>
      <rPr>
        <sz val="11"/>
        <color theme="1"/>
        <rFont val="Calibri"/>
        <family val="2"/>
        <charset val="204"/>
        <scheme val="minor"/>
      </rPr>
      <t xml:space="preserve"> </t>
    </r>
    <r>
      <rPr>
        <sz val="10"/>
        <color theme="1"/>
        <rFont val="Times New Roman"/>
        <family val="1"/>
        <charset val="204"/>
      </rPr>
      <t>Должен быть совместим с мониторами моделей BSM 2301K, BSM 4301K (Nihon Kohden Corporation).</t>
    </r>
  </si>
  <si>
    <t>Электрод на конечности</t>
  </si>
  <si>
    <t>шт</t>
  </si>
  <si>
    <t>Многоразовый пальцевой датчик с пружинным креплением, для взрослых и детей весом более 20 кг, кабель длиной не менее 1,6 м (артикул P225F).Должен быть совместим с мониторами моделей BSM 2301K, BSM 4301K (Nihon Kohden Corporation).</t>
  </si>
  <si>
    <t>Грудной электрод-присоска,  кончик диаметром 4 мм, диаметр электрода 14 мм, для  детей, 3 штуки в наборе. Должен быть совместим с ЭКГ аппаратами производства Nihon Kohden Corporation, Япония</t>
  </si>
  <si>
    <t xml:space="preserve">Многоразовый электрод-клемма для конечностей для снятия ЭКГ , 4 штуки в наборе. Должен быть совместим с ЭКГ аппаратами производства Nihon Kohden Corporation, Япония, </t>
  </si>
  <si>
    <t>Электрод на грудные</t>
  </si>
  <si>
    <t>Закуп ЛС и МИ</t>
  </si>
  <si>
    <t>Набор юстировочный (сервисный набор) для аппаратов ИВЛ Infant Flow Sipap</t>
  </si>
  <si>
    <t>Датчик воздушного потока неонатальный для аппарата ИВЛ AVEA</t>
  </si>
  <si>
    <t>Датчик кислорода для аппарата ИВЛ AVEA</t>
  </si>
  <si>
    <t>Фильтр выдыхаемого воздуха (бактериальный фильтр) ИВЛ AVEA</t>
  </si>
  <si>
    <t>Фильтр воздушный (5 шт./уп.)  ИВЛ AVEA</t>
  </si>
  <si>
    <t>Маска для неинвазивной ИВЛ</t>
  </si>
  <si>
    <t>Маска для подачи газовых смесей при искусственной вентиляции легких различной модификации – маска кислородная силиконовая. Маска кислородная силиконовая, варианты исполнения: для взрослых, детей, неонатальная.</t>
  </si>
  <si>
    <t>шт.</t>
  </si>
  <si>
    <t>Стент набор для внутреннего дренажа мочевыx путей</t>
  </si>
  <si>
    <t>Набор для внутреннего дренажа верхних мочевых путей для оттока мочи из чашенно-лоханной системы №,3F, 4F 4.8F,5F, в комплекте: 1) Полиуретановый катетер типа двойного Pigtail (диаметр петли вводимой в чашенно-лоханную систему 2см или 4 см, расстояние между петлями от 14см до 30см) 2) зажимы разносторонние/поворотные тип ZSWM3F144 – ZSWM10F302 3) толкатель 4) проводник 022/110 из нержавеющей стали диаметром 0,038, длиной 90/110 см</t>
  </si>
  <si>
    <t>Фильтр-канюля для аспирации и инъекции в мультижозные флаконы</t>
  </si>
  <si>
    <t>Контур дыхательный конфигурируемый</t>
  </si>
  <si>
    <t>Контур дыхательный для соединения аппаратов НДА и ИВЛ с пациентом. Контур дыхательный анестезиологический реверсивный  конфигурируемый для взрослых. Диаметр 22мм. Длина контура до 1,6м в растянутом состоянии, угловой переходник к интубационной трубке с портом Луер с герметизирующим "not  loosing" колпачком,  с защитной крышкой  на У-образном параллельном соединителе, коннекция 22М/15F, коннекция линий контура 22 F. Материал: полиэтилен, без латекса.</t>
  </si>
  <si>
    <t xml:space="preserve">Очки защитные </t>
  </si>
  <si>
    <t>Для хирургов, антибликовые, противопылевые, регулируемая дужка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</si>
</sst>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_₽_-;\-* #,##0.00\ _₽_-;_-* &quot;-&quot;??\ _₽_-;_-@_-"/>
  </numFmts>
  <fonts count="9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4" fillId="0" borderId="0"/>
    <xf numFmtId="0" fontId="5" fillId="0" borderId="0" applyFont="0" applyFill="0" applyBorder="0" applyAlignment="0" applyProtection="0"/>
  </cellStyleXfs>
  <cellXfs count="11">
    <xf numFmtId="0" fontId="0" fillId="0" borderId="0" xfId="0"/>
    <xf numFmtId="0" fontId="2" fillId="0" borderId="0" xfId="0" applyFont="1"/>
    <xf numFmtId="0" fontId="2" fillId="0" borderId="0" xfId="0" applyFont="1" applyAlignment="1">
      <alignment wrapText="1"/>
    </xf>
    <xf numFmtId="164" fontId="2" fillId="0" borderId="0" xfId="1" applyFont="1"/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0" fillId="0" borderId="1" xfId="0" applyBorder="1"/>
    <xf numFmtId="0" fontId="3" fillId="0" borderId="0" xfId="0" applyFont="1" applyAlignment="1">
      <alignment horizontal="center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top" wrapText="1"/>
    </xf>
  </cellXfs>
  <cellStyles count="4">
    <cellStyle name="Обычный" xfId="0" builtinId="0"/>
    <cellStyle name="Обычный 5" xfId="2"/>
    <cellStyle name="Финансовый" xfId="1" builtinId="3"/>
    <cellStyle name="Финансовый 5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7"/>
  <sheetViews>
    <sheetView tabSelected="1" workbookViewId="0">
      <selection activeCell="A3" sqref="A3:G27"/>
    </sheetView>
  </sheetViews>
  <sheetFormatPr defaultRowHeight="15" x14ac:dyDescent="0.25"/>
  <cols>
    <col min="1" max="1" width="5.28515625" customWidth="1"/>
    <col min="2" max="2" width="20.42578125" customWidth="1"/>
    <col min="3" max="3" width="43.140625" customWidth="1"/>
    <col min="4" max="4" width="8.28515625" customWidth="1"/>
    <col min="5" max="5" width="9.5703125" customWidth="1"/>
    <col min="6" max="6" width="11.140625" customWidth="1"/>
    <col min="7" max="7" width="12" customWidth="1"/>
  </cols>
  <sheetData>
    <row r="1" spans="1:7" x14ac:dyDescent="0.25">
      <c r="A1" s="1"/>
      <c r="B1" s="2"/>
      <c r="C1" s="7" t="s">
        <v>32</v>
      </c>
      <c r="D1" s="1"/>
      <c r="E1" s="1"/>
      <c r="F1" s="3"/>
      <c r="G1" s="1"/>
    </row>
    <row r="2" spans="1:7" x14ac:dyDescent="0.25">
      <c r="A2" s="1"/>
      <c r="B2" s="2"/>
      <c r="C2" s="2"/>
      <c r="D2" s="1"/>
      <c r="E2" s="1"/>
      <c r="F2" s="3"/>
      <c r="G2" s="1"/>
    </row>
    <row r="3" spans="1:7" ht="25.5" x14ac:dyDescent="0.25">
      <c r="A3" s="8" t="s">
        <v>0</v>
      </c>
      <c r="B3" s="8" t="s">
        <v>1</v>
      </c>
      <c r="C3" s="8" t="s">
        <v>2</v>
      </c>
      <c r="D3" s="8" t="s">
        <v>3</v>
      </c>
      <c r="E3" s="8" t="s">
        <v>4</v>
      </c>
      <c r="F3" s="8" t="s">
        <v>5</v>
      </c>
      <c r="G3" s="8" t="s">
        <v>6</v>
      </c>
    </row>
    <row r="4" spans="1:7" ht="59.25" customHeight="1" x14ac:dyDescent="0.25">
      <c r="A4" s="4">
        <v>1</v>
      </c>
      <c r="B4" s="4" t="s">
        <v>7</v>
      </c>
      <c r="C4" s="5" t="s">
        <v>8</v>
      </c>
      <c r="D4" s="5" t="s">
        <v>27</v>
      </c>
      <c r="E4" s="5">
        <v>3</v>
      </c>
      <c r="F4" s="5">
        <v>51500</v>
      </c>
      <c r="G4" s="5">
        <f>E4*F4</f>
        <v>154500</v>
      </c>
    </row>
    <row r="5" spans="1:7" ht="78" customHeight="1" x14ac:dyDescent="0.25">
      <c r="A5" s="4">
        <v>2</v>
      </c>
      <c r="B5" s="4" t="s">
        <v>9</v>
      </c>
      <c r="C5" s="5" t="s">
        <v>10</v>
      </c>
      <c r="D5" s="5" t="s">
        <v>27</v>
      </c>
      <c r="E5" s="5">
        <v>6</v>
      </c>
      <c r="F5" s="5">
        <v>63000</v>
      </c>
      <c r="G5" s="5">
        <f t="shared" ref="G5:G26" si="0">E5*F5</f>
        <v>378000</v>
      </c>
    </row>
    <row r="6" spans="1:7" ht="47.25" customHeight="1" x14ac:dyDescent="0.25">
      <c r="A6" s="4">
        <v>3</v>
      </c>
      <c r="B6" s="4" t="s">
        <v>11</v>
      </c>
      <c r="C6" s="5" t="s">
        <v>12</v>
      </c>
      <c r="D6" s="5" t="s">
        <v>27</v>
      </c>
      <c r="E6" s="5">
        <v>1</v>
      </c>
      <c r="F6" s="5">
        <v>117000</v>
      </c>
      <c r="G6" s="5">
        <f t="shared" si="0"/>
        <v>117000</v>
      </c>
    </row>
    <row r="7" spans="1:7" ht="63.75" customHeight="1" x14ac:dyDescent="0.25">
      <c r="A7" s="4">
        <v>4</v>
      </c>
      <c r="B7" s="4" t="s">
        <v>13</v>
      </c>
      <c r="C7" s="5" t="s">
        <v>14</v>
      </c>
      <c r="D7" s="5" t="s">
        <v>27</v>
      </c>
      <c r="E7" s="5">
        <v>7</v>
      </c>
      <c r="F7" s="5">
        <v>42000</v>
      </c>
      <c r="G7" s="5">
        <f t="shared" si="0"/>
        <v>294000</v>
      </c>
    </row>
    <row r="8" spans="1:7" ht="78.75" customHeight="1" x14ac:dyDescent="0.25">
      <c r="A8" s="4">
        <v>5</v>
      </c>
      <c r="B8" s="4" t="s">
        <v>15</v>
      </c>
      <c r="C8" s="5" t="s">
        <v>28</v>
      </c>
      <c r="D8" s="5" t="s">
        <v>27</v>
      </c>
      <c r="E8" s="5">
        <v>10</v>
      </c>
      <c r="F8" s="5">
        <v>127000</v>
      </c>
      <c r="G8" s="5">
        <f t="shared" si="0"/>
        <v>1270000</v>
      </c>
    </row>
    <row r="9" spans="1:7" ht="92.25" customHeight="1" x14ac:dyDescent="0.25">
      <c r="A9" s="4">
        <v>6</v>
      </c>
      <c r="B9" s="4" t="s">
        <v>16</v>
      </c>
      <c r="C9" s="5" t="s">
        <v>17</v>
      </c>
      <c r="D9" s="5" t="s">
        <v>27</v>
      </c>
      <c r="E9" s="5">
        <v>6</v>
      </c>
      <c r="F9" s="5">
        <v>127000</v>
      </c>
      <c r="G9" s="5">
        <f t="shared" si="0"/>
        <v>762000</v>
      </c>
    </row>
    <row r="10" spans="1:7" ht="95.25" customHeight="1" x14ac:dyDescent="0.25">
      <c r="A10" s="4">
        <v>7</v>
      </c>
      <c r="B10" s="4" t="s">
        <v>15</v>
      </c>
      <c r="C10" s="5" t="s">
        <v>18</v>
      </c>
      <c r="D10" s="5" t="s">
        <v>27</v>
      </c>
      <c r="E10" s="5">
        <v>3</v>
      </c>
      <c r="F10" s="5">
        <v>134900</v>
      </c>
      <c r="G10" s="5">
        <f t="shared" si="0"/>
        <v>404700</v>
      </c>
    </row>
    <row r="11" spans="1:7" ht="73.5" customHeight="1" x14ac:dyDescent="0.25">
      <c r="A11" s="4">
        <v>8</v>
      </c>
      <c r="B11" s="4" t="s">
        <v>19</v>
      </c>
      <c r="C11" s="5" t="s">
        <v>20</v>
      </c>
      <c r="D11" s="5" t="s">
        <v>27</v>
      </c>
      <c r="E11" s="5">
        <v>2</v>
      </c>
      <c r="F11" s="5">
        <v>136800</v>
      </c>
      <c r="G11" s="5">
        <f t="shared" si="0"/>
        <v>273600</v>
      </c>
    </row>
    <row r="12" spans="1:7" ht="83.25" customHeight="1" x14ac:dyDescent="0.25">
      <c r="A12" s="4">
        <v>9</v>
      </c>
      <c r="B12" s="4" t="s">
        <v>21</v>
      </c>
      <c r="C12" s="5" t="s">
        <v>22</v>
      </c>
      <c r="D12" s="5" t="s">
        <v>27</v>
      </c>
      <c r="E12" s="5">
        <v>5</v>
      </c>
      <c r="F12" s="5">
        <v>38000</v>
      </c>
      <c r="G12" s="5">
        <f t="shared" si="0"/>
        <v>190000</v>
      </c>
    </row>
    <row r="13" spans="1:7" ht="81.75" customHeight="1" x14ac:dyDescent="0.25">
      <c r="A13" s="4">
        <v>10</v>
      </c>
      <c r="B13" s="4" t="s">
        <v>21</v>
      </c>
      <c r="C13" s="5" t="s">
        <v>23</v>
      </c>
      <c r="D13" s="5" t="s">
        <v>27</v>
      </c>
      <c r="E13" s="5">
        <v>5</v>
      </c>
      <c r="F13" s="5">
        <v>38000</v>
      </c>
      <c r="G13" s="5">
        <f t="shared" si="0"/>
        <v>190000</v>
      </c>
    </row>
    <row r="14" spans="1:7" ht="75.75" customHeight="1" x14ac:dyDescent="0.25">
      <c r="A14" s="4">
        <v>11</v>
      </c>
      <c r="B14" s="4" t="s">
        <v>24</v>
      </c>
      <c r="C14" s="5" t="s">
        <v>25</v>
      </c>
      <c r="D14" s="5" t="s">
        <v>27</v>
      </c>
      <c r="E14" s="5">
        <v>10</v>
      </c>
      <c r="F14" s="5">
        <v>95700</v>
      </c>
      <c r="G14" s="5">
        <f t="shared" si="0"/>
        <v>957000</v>
      </c>
    </row>
    <row r="15" spans="1:7" ht="101.25" customHeight="1" x14ac:dyDescent="0.25">
      <c r="A15" s="4">
        <v>12</v>
      </c>
      <c r="B15" s="4" t="s">
        <v>26</v>
      </c>
      <c r="C15" s="5" t="s">
        <v>30</v>
      </c>
      <c r="D15" s="5" t="s">
        <v>27</v>
      </c>
      <c r="E15" s="5">
        <v>3</v>
      </c>
      <c r="F15" s="5">
        <v>38000</v>
      </c>
      <c r="G15" s="5">
        <f t="shared" si="0"/>
        <v>114000</v>
      </c>
    </row>
    <row r="16" spans="1:7" ht="75.75" customHeight="1" x14ac:dyDescent="0.25">
      <c r="A16" s="4">
        <v>13</v>
      </c>
      <c r="B16" s="4" t="s">
        <v>31</v>
      </c>
      <c r="C16" s="5" t="s">
        <v>29</v>
      </c>
      <c r="D16" s="5"/>
      <c r="E16" s="5">
        <v>3</v>
      </c>
      <c r="F16" s="5">
        <v>35000</v>
      </c>
      <c r="G16" s="5">
        <f t="shared" si="0"/>
        <v>105000</v>
      </c>
    </row>
    <row r="17" spans="1:7" ht="51" x14ac:dyDescent="0.25">
      <c r="A17" s="4">
        <v>14</v>
      </c>
      <c r="B17" s="9" t="s">
        <v>33</v>
      </c>
      <c r="C17" s="9" t="s">
        <v>33</v>
      </c>
      <c r="D17" s="10" t="s">
        <v>27</v>
      </c>
      <c r="E17" s="5">
        <v>2</v>
      </c>
      <c r="F17" s="5">
        <v>594000</v>
      </c>
      <c r="G17" s="5">
        <f t="shared" si="0"/>
        <v>1188000</v>
      </c>
    </row>
    <row r="18" spans="1:7" ht="51" x14ac:dyDescent="0.25">
      <c r="A18" s="4">
        <v>15</v>
      </c>
      <c r="B18" s="9" t="s">
        <v>34</v>
      </c>
      <c r="C18" s="9" t="s">
        <v>34</v>
      </c>
      <c r="D18" s="10" t="s">
        <v>27</v>
      </c>
      <c r="E18" s="5">
        <v>1</v>
      </c>
      <c r="F18" s="5">
        <v>434000</v>
      </c>
      <c r="G18" s="5">
        <f t="shared" si="0"/>
        <v>434000</v>
      </c>
    </row>
    <row r="19" spans="1:7" ht="25.5" x14ac:dyDescent="0.25">
      <c r="A19" s="4">
        <v>16</v>
      </c>
      <c r="B19" s="9" t="s">
        <v>35</v>
      </c>
      <c r="C19" s="9" t="s">
        <v>35</v>
      </c>
      <c r="D19" s="10" t="s">
        <v>27</v>
      </c>
      <c r="E19" s="5">
        <v>1</v>
      </c>
      <c r="F19" s="5">
        <v>306900</v>
      </c>
      <c r="G19" s="5">
        <f t="shared" si="0"/>
        <v>306900</v>
      </c>
    </row>
    <row r="20" spans="1:7" ht="38.25" x14ac:dyDescent="0.25">
      <c r="A20" s="4">
        <v>17</v>
      </c>
      <c r="B20" s="9" t="s">
        <v>36</v>
      </c>
      <c r="C20" s="9" t="s">
        <v>36</v>
      </c>
      <c r="D20" s="10" t="s">
        <v>27</v>
      </c>
      <c r="E20" s="5">
        <v>1</v>
      </c>
      <c r="F20" s="5">
        <v>138600</v>
      </c>
      <c r="G20" s="5">
        <f t="shared" si="0"/>
        <v>138600</v>
      </c>
    </row>
    <row r="21" spans="1:7" ht="25.5" x14ac:dyDescent="0.25">
      <c r="A21" s="4">
        <v>18</v>
      </c>
      <c r="B21" s="9" t="s">
        <v>37</v>
      </c>
      <c r="C21" s="9" t="s">
        <v>37</v>
      </c>
      <c r="D21" s="10" t="s">
        <v>27</v>
      </c>
      <c r="E21" s="5">
        <v>1</v>
      </c>
      <c r="F21" s="5">
        <v>18200</v>
      </c>
      <c r="G21" s="5">
        <f t="shared" si="0"/>
        <v>18200</v>
      </c>
    </row>
    <row r="22" spans="1:7" ht="63.75" x14ac:dyDescent="0.25">
      <c r="A22" s="4">
        <v>19</v>
      </c>
      <c r="B22" s="9" t="s">
        <v>38</v>
      </c>
      <c r="C22" s="9" t="s">
        <v>39</v>
      </c>
      <c r="D22" s="9" t="s">
        <v>40</v>
      </c>
      <c r="E22" s="9">
        <v>100</v>
      </c>
      <c r="F22" s="9">
        <v>1000</v>
      </c>
      <c r="G22" s="5">
        <f t="shared" si="0"/>
        <v>100000</v>
      </c>
    </row>
    <row r="23" spans="1:7" ht="140.25" x14ac:dyDescent="0.25">
      <c r="A23" s="4">
        <v>20</v>
      </c>
      <c r="B23" s="9" t="s">
        <v>41</v>
      </c>
      <c r="C23" s="9" t="s">
        <v>42</v>
      </c>
      <c r="D23" s="9" t="s">
        <v>27</v>
      </c>
      <c r="E23" s="9">
        <v>95</v>
      </c>
      <c r="F23" s="9">
        <v>18100</v>
      </c>
      <c r="G23" s="5">
        <f t="shared" si="0"/>
        <v>1719500</v>
      </c>
    </row>
    <row r="24" spans="1:7" ht="51" x14ac:dyDescent="0.25">
      <c r="A24" s="4">
        <v>21</v>
      </c>
      <c r="B24" s="9" t="s">
        <v>43</v>
      </c>
      <c r="C24" s="9" t="s">
        <v>43</v>
      </c>
      <c r="D24" s="9" t="s">
        <v>27</v>
      </c>
      <c r="E24" s="9">
        <v>7000</v>
      </c>
      <c r="F24" s="9">
        <v>921.8</v>
      </c>
      <c r="G24" s="5">
        <f t="shared" si="0"/>
        <v>6452600</v>
      </c>
    </row>
    <row r="25" spans="1:7" ht="140.25" x14ac:dyDescent="0.25">
      <c r="A25" s="4">
        <v>22</v>
      </c>
      <c r="B25" s="9" t="s">
        <v>44</v>
      </c>
      <c r="C25" s="9" t="s">
        <v>45</v>
      </c>
      <c r="D25" s="9" t="s">
        <v>27</v>
      </c>
      <c r="E25" s="9">
        <v>1000</v>
      </c>
      <c r="F25" s="9">
        <v>1800</v>
      </c>
      <c r="G25" s="5">
        <f t="shared" si="0"/>
        <v>1800000</v>
      </c>
    </row>
    <row r="26" spans="1:7" ht="25.5" x14ac:dyDescent="0.25">
      <c r="A26" s="4">
        <v>23</v>
      </c>
      <c r="B26" s="9" t="s">
        <v>46</v>
      </c>
      <c r="C26" s="9" t="s">
        <v>47</v>
      </c>
      <c r="D26" s="9" t="s">
        <v>27</v>
      </c>
      <c r="E26" s="9">
        <v>40</v>
      </c>
      <c r="F26" s="9">
        <v>2700</v>
      </c>
      <c r="G26" s="5">
        <f t="shared" si="0"/>
        <v>108000</v>
      </c>
    </row>
    <row r="27" spans="1:7" x14ac:dyDescent="0.25">
      <c r="A27" s="6"/>
      <c r="B27" s="6"/>
      <c r="C27" s="6"/>
      <c r="D27" s="6"/>
      <c r="E27" s="6"/>
      <c r="F27" s="6"/>
      <c r="G27" s="5">
        <f>SUM(G4:G26)</f>
        <v>17475600</v>
      </c>
    </row>
  </sheetData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2020-03-18T09:13:27Z</dcterms:modified>
</cp:coreProperties>
</file>