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915" windowWidth="21015" windowHeight="7365"/>
  </bookViews>
  <sheets>
    <sheet name="Лист1" sheetId="8" r:id="rId1"/>
    <sheet name="Лист2" sheetId="9" r:id="rId2"/>
    <sheet name="Лист3" sheetId="10" r:id="rId3"/>
  </sheets>
  <calcPr calcId="124519"/>
</workbook>
</file>

<file path=xl/calcChain.xml><?xml version="1.0" encoding="utf-8"?>
<calcChain xmlns="http://schemas.openxmlformats.org/spreadsheetml/2006/main">
  <c r="G27" i="8"/>
  <c r="G21"/>
  <c r="G26" l="1"/>
  <c r="G25"/>
  <c r="G24"/>
  <c r="G23"/>
  <c r="G22"/>
  <c r="G20"/>
  <c r="G19"/>
  <c r="G18"/>
  <c r="G17"/>
  <c r="G16"/>
  <c r="G15"/>
  <c r="G14"/>
  <c r="G13"/>
  <c r="G12"/>
  <c r="G11"/>
  <c r="G10"/>
  <c r="G9"/>
  <c r="G8"/>
  <c r="G7"/>
  <c r="G6"/>
  <c r="G42" i="9" l="1"/>
</calcChain>
</file>

<file path=xl/sharedStrings.xml><?xml version="1.0" encoding="utf-8"?>
<sst xmlns="http://schemas.openxmlformats.org/spreadsheetml/2006/main" count="81" uniqueCount="61">
  <si>
    <t>флакон</t>
  </si>
  <si>
    <t>таблетка</t>
  </si>
  <si>
    <t>капсула</t>
  </si>
  <si>
    <t>№ п/п</t>
  </si>
  <si>
    <t>Наименование</t>
  </si>
  <si>
    <t>Характеристика, форма выпуска</t>
  </si>
  <si>
    <t>Ед.изм</t>
  </si>
  <si>
    <t>Коли-чество</t>
  </si>
  <si>
    <t>Цена, тенге</t>
  </si>
  <si>
    <t>Сумма, тенге</t>
  </si>
  <si>
    <t>Лекарственные средства*</t>
  </si>
  <si>
    <t>* Торговые наименования лекарственных средств должны быть зарегистрированны, входить в приказ №622 "Казахстанский национальный формуляр" или иметь заключение (разрешительный документ) на разовый ввоз без регистрации на территорию РК</t>
  </si>
  <si>
    <t>№</t>
  </si>
  <si>
    <t>Фармакологическая группа/ МНН</t>
  </si>
  <si>
    <t>Характеристика препарата с указанием дозировки, концентрации и лекарственной формы</t>
  </si>
  <si>
    <t>Единица измерения</t>
  </si>
  <si>
    <t>Количество</t>
  </si>
  <si>
    <t>Цена</t>
  </si>
  <si>
    <t>Сумма, тг</t>
  </si>
  <si>
    <t>Дакарбазин</t>
  </si>
  <si>
    <t>порошок/лиофилизат для приготовления раствора для инъекций и инфузий, 200 мг</t>
  </si>
  <si>
    <t>Йогексол</t>
  </si>
  <si>
    <t>раствор для инъекций 300 мг/мл, 50 мл</t>
  </si>
  <si>
    <t>раствор для инъекций 350 мг/мл, 100 мл</t>
  </si>
  <si>
    <t>раствор для инъекций 350 мг/мл, 20 мл</t>
  </si>
  <si>
    <t>Йодиксанол</t>
  </si>
  <si>
    <t>раствор для инъекций 320 мг/мл, 100 мл</t>
  </si>
  <si>
    <t>раствор для инъекций 320 мг/мл, 50 мл</t>
  </si>
  <si>
    <t>Каспофунгин</t>
  </si>
  <si>
    <t>лиофилизат для приготовления раствора для инфузий 50 мг</t>
  </si>
  <si>
    <t>Метилпреднизолон****</t>
  </si>
  <si>
    <t>таблетка, 16 мг</t>
  </si>
  <si>
    <t>Панкреатин</t>
  </si>
  <si>
    <t>капсула, содержащая минитаблетки, покрытая кишечнорастворимой оболочкой 25000 ЕД/ капсула в кишечно-растворимой оболочке, содержащая минимикросферы, 300 мг</t>
  </si>
  <si>
    <t>Темозоломид</t>
  </si>
  <si>
    <t>капсула 100 мг</t>
  </si>
  <si>
    <t>Филграстим</t>
  </si>
  <si>
    <t>раствор для инъекций 0,3 мг</t>
  </si>
  <si>
    <t>шприц-тюбик/ флакон</t>
  </si>
  <si>
    <t>Циклоспорин****</t>
  </si>
  <si>
    <t>капсула 100 мг, с возможностью применения у детей старше 3 лет</t>
  </si>
  <si>
    <t>капсула 50 мг, с возможностью применения у детей старше 3 лет</t>
  </si>
  <si>
    <t>пара</t>
  </si>
  <si>
    <t>штука</t>
  </si>
  <si>
    <t>Комплект для лапароскопии</t>
  </si>
  <si>
    <t xml:space="preserve">1. чехол на инструментальный стол;
2. простыня – 2 шт;
3. салфетка впитывающая – 4 шт;
4. лента операционная – 2 шт.
</t>
  </si>
  <si>
    <t>комплект</t>
  </si>
  <si>
    <t>Комплект для ограничения операционного поля, стерильный одноразовый из нетканого материала</t>
  </si>
  <si>
    <t>1. простыня с липким краем, плотность 40 грамм/кв.м. -2 шт; 2. салфетка с липким краем, плотность 40 грамм/кв.м. – 2 шт.</t>
  </si>
  <si>
    <t>Комплект хирургический из нетканого материала одноразовый стерильный</t>
  </si>
  <si>
    <t xml:space="preserve">1. халат хирургический плотность 28 и 40 грамм/кв.м.;
2. бахилы плотность 28 и 40 грамм/кв.м.;
3. шапочка плотность 40 грамм/кв.м.;
4. маска хирургическая плотность 20 грамм/кв.м.;
5. фартук.
</t>
  </si>
  <si>
    <t>Костюм хирургический стерильный одноразового применения с длинным рукавом</t>
  </si>
  <si>
    <t>стерильный, брюки+рубашка, размером L</t>
  </si>
  <si>
    <t>размерами: 6-7 (S)</t>
  </si>
  <si>
    <t>размерами: 7-8 (M)</t>
  </si>
  <si>
    <t>Перчатки диагностические нитриловые текстурированные неопудренные стерильные</t>
  </si>
  <si>
    <t>размерами: 8-9 (L)</t>
  </si>
  <si>
    <t>Простыня 2,0*1,6 стерильная из нетканого материала</t>
  </si>
  <si>
    <t>плотность 40 грамм/кв.м. для покрытия операционного стола и пациента при проведении хирургических операций</t>
  </si>
  <si>
    <t>Лекарственные средства и изделия медицинского назначения</t>
  </si>
  <si>
    <t>Закуп 60-дневной потребности, на основании пп.4) п.105 Правил</t>
  </si>
</sst>
</file>

<file path=xl/styles.xml><?xml version="1.0" encoding="utf-8"?>
<styleSheet xmlns="http://schemas.openxmlformats.org/spreadsheetml/2006/main">
  <numFmts count="5">
    <numFmt numFmtId="43" formatCode="_-* #,##0.00\ _₽_-;\-* #,##0.00\ _₽_-;_-* &quot;-&quot;??\ _₽_-;_-@_-"/>
    <numFmt numFmtId="164" formatCode="_-* #,##0.00,_₽_-;\-* #,##0.00,_₽_-;_-* \-??\ _₽_-;_-@_-"/>
    <numFmt numFmtId="165" formatCode="* #,##0.00,&quot;   &quot;;\-* #,##0.00,&quot;   &quot;;* \-#&quot;    &quot;;@\ "/>
    <numFmt numFmtId="166" formatCode="* #,##0.00&quot;    &quot;;\-* #,##0.00&quot;    &quot;;* \-#&quot;    &quot;;@\ "/>
    <numFmt numFmtId="167" formatCode="_-* #,##0\ _₽_-;\-* #,##0\ _₽_-;_-* &quot;-&quot;??\ _₽_-;_-@_-"/>
  </numFmts>
  <fonts count="16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4" fillId="0" borderId="0"/>
    <xf numFmtId="0" fontId="6" fillId="0" borderId="0"/>
    <xf numFmtId="164" fontId="6" fillId="0" borderId="0" applyBorder="0" applyProtection="0"/>
    <xf numFmtId="0" fontId="8" fillId="0" borderId="0"/>
    <xf numFmtId="165" fontId="8" fillId="0" borderId="0" applyBorder="0" applyProtection="0"/>
    <xf numFmtId="0" fontId="7" fillId="0" borderId="0"/>
    <xf numFmtId="166" fontId="8" fillId="0" borderId="0" applyBorder="0" applyProtection="0"/>
    <xf numFmtId="0" fontId="9" fillId="0" borderId="0"/>
    <xf numFmtId="43" fontId="3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3" fontId="0" fillId="0" borderId="0" xfId="11" applyFont="1"/>
    <xf numFmtId="43" fontId="1" fillId="0" borderId="1" xfId="11" applyFont="1" applyFill="1" applyBorder="1" applyAlignment="1">
      <alignment horizontal="right" vertical="top" wrapText="1"/>
    </xf>
    <xf numFmtId="43" fontId="5" fillId="0" borderId="1" xfId="11" applyFont="1" applyFill="1" applyBorder="1"/>
    <xf numFmtId="43" fontId="5" fillId="0" borderId="1" xfId="11" applyFont="1" applyFill="1" applyBorder="1" applyAlignment="1">
      <alignment wrapText="1"/>
    </xf>
    <xf numFmtId="0" fontId="11" fillId="0" borderId="0" xfId="0" applyFont="1" applyFill="1"/>
    <xf numFmtId="0" fontId="12" fillId="0" borderId="0" xfId="0" applyFont="1" applyFill="1"/>
    <xf numFmtId="43" fontId="11" fillId="0" borderId="0" xfId="11" applyFont="1" applyFill="1" applyAlignment="1">
      <alignment vertical="top"/>
    </xf>
    <xf numFmtId="0" fontId="13" fillId="0" borderId="1" xfId="1" applyFont="1" applyFill="1" applyBorder="1" applyAlignment="1" applyProtection="1">
      <alignment horizontal="center" vertical="center" wrapText="1"/>
    </xf>
    <xf numFmtId="0" fontId="13" fillId="0" borderId="1" xfId="1" applyFont="1" applyFill="1" applyBorder="1" applyAlignment="1">
      <alignment vertical="center" wrapText="1"/>
    </xf>
    <xf numFmtId="0" fontId="13" fillId="0" borderId="1" xfId="1" applyFont="1" applyFill="1" applyBorder="1" applyAlignment="1">
      <alignment horizontal="left" vertical="center"/>
    </xf>
    <xf numFmtId="0" fontId="13" fillId="0" borderId="1" xfId="1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 wrapText="1"/>
    </xf>
    <xf numFmtId="43" fontId="13" fillId="0" borderId="1" xfId="11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top" wrapText="1"/>
    </xf>
    <xf numFmtId="43" fontId="15" fillId="0" borderId="1" xfId="11" applyFont="1" applyFill="1" applyBorder="1" applyAlignment="1">
      <alignment horizontal="center" vertical="top" wrapText="1"/>
    </xf>
    <xf numFmtId="167" fontId="1" fillId="0" borderId="1" xfId="11" applyNumberFormat="1" applyFont="1" applyFill="1" applyBorder="1" applyAlignment="1">
      <alignment horizontal="center" vertical="top" wrapText="1"/>
    </xf>
    <xf numFmtId="43" fontId="1" fillId="0" borderId="1" xfId="11" applyFont="1" applyFill="1" applyBorder="1" applyAlignment="1">
      <alignment horizontal="center" vertical="top" wrapText="1"/>
    </xf>
    <xf numFmtId="43" fontId="1" fillId="0" borderId="1" xfId="11" applyFont="1" applyFill="1" applyBorder="1" applyAlignment="1">
      <alignment vertical="top" wrapText="1"/>
    </xf>
    <xf numFmtId="0" fontId="10" fillId="0" borderId="0" xfId="0" applyFont="1" applyFill="1"/>
    <xf numFmtId="0" fontId="0" fillId="0" borderId="0" xfId="0" applyFill="1"/>
    <xf numFmtId="0" fontId="0" fillId="0" borderId="0" xfId="0" applyFill="1" applyAlignment="1">
      <alignment wrapText="1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/>
    </xf>
    <xf numFmtId="43" fontId="11" fillId="0" borderId="1" xfId="11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43" fontId="11" fillId="0" borderId="0" xfId="11" applyFont="1" applyFill="1"/>
    <xf numFmtId="43" fontId="11" fillId="0" borderId="0" xfId="11" applyFont="1" applyFill="1" applyAlignment="1">
      <alignment wrapText="1"/>
    </xf>
    <xf numFmtId="43" fontId="0" fillId="0" borderId="0" xfId="0" applyNumberFormat="1" applyFill="1"/>
  </cellXfs>
  <cellStyles count="12">
    <cellStyle name="Normal_Sheet1" xfId="10"/>
    <cellStyle name="Обычный" xfId="0" builtinId="0"/>
    <cellStyle name="Обычный 2" xfId="3"/>
    <cellStyle name="Обычный 3" xfId="4"/>
    <cellStyle name="Обычный 4" xfId="6"/>
    <cellStyle name="Обычный 5" xfId="1"/>
    <cellStyle name="Пояснение 2" xfId="8"/>
    <cellStyle name="Финансовый" xfId="11" builtinId="3"/>
    <cellStyle name="Финансовый 2" xfId="5"/>
    <cellStyle name="Финансовый 3" xfId="7"/>
    <cellStyle name="Финансовый 4" xfId="2"/>
    <cellStyle name="Финансовый 5" xfId="9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7"/>
  <sheetViews>
    <sheetView tabSelected="1" topLeftCell="A11" workbookViewId="0">
      <selection activeCell="G28" sqref="G28"/>
    </sheetView>
  </sheetViews>
  <sheetFormatPr defaultRowHeight="15"/>
  <cols>
    <col min="1" max="1" width="9.140625" style="31"/>
    <col min="2" max="2" width="29.7109375" style="32" customWidth="1"/>
    <col min="3" max="3" width="50.42578125" style="32" customWidth="1"/>
    <col min="4" max="4" width="14.140625" style="39" customWidth="1"/>
    <col min="5" max="5" width="14.7109375" style="32" customWidth="1"/>
    <col min="6" max="6" width="16.28515625" style="32" customWidth="1"/>
    <col min="7" max="7" width="17.5703125" style="32" customWidth="1"/>
    <col min="8" max="16384" width="9.140625" style="32"/>
  </cols>
  <sheetData>
    <row r="1" spans="1:10">
      <c r="A1" s="32"/>
      <c r="C1" s="31" t="s">
        <v>59</v>
      </c>
      <c r="D1" s="41"/>
      <c r="H1" s="33"/>
      <c r="I1" s="33"/>
      <c r="J1" s="33"/>
    </row>
    <row r="2" spans="1:10">
      <c r="A2" s="32"/>
      <c r="C2" s="31"/>
      <c r="D2" s="41"/>
      <c r="H2" s="33"/>
      <c r="I2" s="33"/>
      <c r="J2" s="33"/>
    </row>
    <row r="3" spans="1:10" s="14" customFormat="1" ht="12.75">
      <c r="C3" s="14" t="s">
        <v>60</v>
      </c>
      <c r="D3" s="42"/>
      <c r="F3" s="43"/>
      <c r="G3" s="43"/>
      <c r="H3" s="44"/>
      <c r="I3" s="44"/>
      <c r="J3" s="44"/>
    </row>
    <row r="5" spans="1:10" ht="38.25">
      <c r="A5" s="25" t="s">
        <v>12</v>
      </c>
      <c r="B5" s="26" t="s">
        <v>13</v>
      </c>
      <c r="C5" s="26" t="s">
        <v>14</v>
      </c>
      <c r="D5" s="25" t="s">
        <v>15</v>
      </c>
      <c r="E5" s="27" t="s">
        <v>16</v>
      </c>
      <c r="F5" s="27" t="s">
        <v>17</v>
      </c>
      <c r="G5" s="27" t="s">
        <v>18</v>
      </c>
    </row>
    <row r="6" spans="1:10" ht="25.5">
      <c r="A6" s="34">
        <v>1</v>
      </c>
      <c r="B6" s="35" t="s">
        <v>19</v>
      </c>
      <c r="C6" s="35" t="s">
        <v>20</v>
      </c>
      <c r="D6" s="40" t="s">
        <v>0</v>
      </c>
      <c r="E6" s="36">
        <v>40</v>
      </c>
      <c r="F6" s="37">
        <v>2305.02</v>
      </c>
      <c r="G6" s="37">
        <f t="shared" ref="G6" si="0">F6*E6</f>
        <v>92200.8</v>
      </c>
    </row>
    <row r="7" spans="1:10">
      <c r="A7" s="34">
        <v>2</v>
      </c>
      <c r="B7" s="35" t="s">
        <v>21</v>
      </c>
      <c r="C7" s="35" t="s">
        <v>22</v>
      </c>
      <c r="D7" s="40" t="s">
        <v>0</v>
      </c>
      <c r="E7" s="36">
        <v>30</v>
      </c>
      <c r="F7" s="37">
        <v>4676.6000000000004</v>
      </c>
      <c r="G7" s="37">
        <f t="shared" ref="G7:G12" si="1">F7*E7</f>
        <v>140298</v>
      </c>
    </row>
    <row r="8" spans="1:10">
      <c r="A8" s="34">
        <v>3</v>
      </c>
      <c r="B8" s="35" t="s">
        <v>21</v>
      </c>
      <c r="C8" s="35" t="s">
        <v>23</v>
      </c>
      <c r="D8" s="40" t="s">
        <v>0</v>
      </c>
      <c r="E8" s="36">
        <v>25</v>
      </c>
      <c r="F8" s="37">
        <v>9236.8799999999992</v>
      </c>
      <c r="G8" s="37">
        <f t="shared" si="1"/>
        <v>230921.99999999997</v>
      </c>
    </row>
    <row r="9" spans="1:10">
      <c r="A9" s="34">
        <v>4</v>
      </c>
      <c r="B9" s="35" t="s">
        <v>21</v>
      </c>
      <c r="C9" s="35" t="s">
        <v>24</v>
      </c>
      <c r="D9" s="40" t="s">
        <v>0</v>
      </c>
      <c r="E9" s="36">
        <v>25</v>
      </c>
      <c r="F9" s="37">
        <v>2257.67</v>
      </c>
      <c r="G9" s="37">
        <f t="shared" si="1"/>
        <v>56441.75</v>
      </c>
    </row>
    <row r="10" spans="1:10">
      <c r="A10" s="34">
        <v>5</v>
      </c>
      <c r="B10" s="35" t="s">
        <v>25</v>
      </c>
      <c r="C10" s="35" t="s">
        <v>26</v>
      </c>
      <c r="D10" s="40" t="s">
        <v>0</v>
      </c>
      <c r="E10" s="36">
        <v>30</v>
      </c>
      <c r="F10" s="37">
        <v>12815.34</v>
      </c>
      <c r="G10" s="37">
        <f t="shared" si="1"/>
        <v>384460.2</v>
      </c>
    </row>
    <row r="11" spans="1:10">
      <c r="A11" s="34">
        <v>6</v>
      </c>
      <c r="B11" s="35" t="s">
        <v>25</v>
      </c>
      <c r="C11" s="35" t="s">
        <v>27</v>
      </c>
      <c r="D11" s="40" t="s">
        <v>0</v>
      </c>
      <c r="E11" s="36">
        <v>30</v>
      </c>
      <c r="F11" s="37">
        <v>7059.87</v>
      </c>
      <c r="G11" s="37">
        <f t="shared" si="1"/>
        <v>211796.1</v>
      </c>
    </row>
    <row r="12" spans="1:10" ht="25.5">
      <c r="A12" s="34">
        <v>7</v>
      </c>
      <c r="B12" s="35" t="s">
        <v>28</v>
      </c>
      <c r="C12" s="35" t="s">
        <v>29</v>
      </c>
      <c r="D12" s="40" t="s">
        <v>0</v>
      </c>
      <c r="E12" s="36">
        <v>85</v>
      </c>
      <c r="F12" s="37">
        <v>93823.65</v>
      </c>
      <c r="G12" s="37">
        <f t="shared" si="1"/>
        <v>7975010.2499999991</v>
      </c>
    </row>
    <row r="13" spans="1:10">
      <c r="A13" s="34">
        <v>8</v>
      </c>
      <c r="B13" s="35" t="s">
        <v>30</v>
      </c>
      <c r="C13" s="35" t="s">
        <v>31</v>
      </c>
      <c r="D13" s="40" t="s">
        <v>1</v>
      </c>
      <c r="E13" s="36">
        <v>160</v>
      </c>
      <c r="F13" s="37">
        <v>134.29</v>
      </c>
      <c r="G13" s="37">
        <f>F13*E13</f>
        <v>21486.399999999998</v>
      </c>
    </row>
    <row r="14" spans="1:10" ht="51">
      <c r="A14" s="34">
        <v>9</v>
      </c>
      <c r="B14" s="35" t="s">
        <v>32</v>
      </c>
      <c r="C14" s="35" t="s">
        <v>33</v>
      </c>
      <c r="D14" s="40" t="s">
        <v>2</v>
      </c>
      <c r="E14" s="36">
        <v>50</v>
      </c>
      <c r="F14" s="37">
        <v>159.72</v>
      </c>
      <c r="G14" s="37">
        <f>F14*E14</f>
        <v>7986</v>
      </c>
    </row>
    <row r="15" spans="1:10">
      <c r="A15" s="34">
        <v>10</v>
      </c>
      <c r="B15" s="35" t="s">
        <v>34</v>
      </c>
      <c r="C15" s="35" t="s">
        <v>35</v>
      </c>
      <c r="D15" s="40" t="s">
        <v>2</v>
      </c>
      <c r="E15" s="36">
        <v>10</v>
      </c>
      <c r="F15" s="37">
        <v>17783.89</v>
      </c>
      <c r="G15" s="37">
        <f>F15*E15</f>
        <v>177838.9</v>
      </c>
    </row>
    <row r="16" spans="1:10" ht="25.5">
      <c r="A16" s="34">
        <v>11</v>
      </c>
      <c r="B16" s="35" t="s">
        <v>36</v>
      </c>
      <c r="C16" s="35" t="s">
        <v>37</v>
      </c>
      <c r="D16" s="40" t="s">
        <v>38</v>
      </c>
      <c r="E16" s="36">
        <v>330</v>
      </c>
      <c r="F16" s="37">
        <v>8355.2000000000007</v>
      </c>
      <c r="G16" s="37">
        <f>F16*E16</f>
        <v>2757216.0000000005</v>
      </c>
    </row>
    <row r="17" spans="1:7" ht="25.5">
      <c r="A17" s="34">
        <v>12</v>
      </c>
      <c r="B17" s="35" t="s">
        <v>39</v>
      </c>
      <c r="C17" s="35" t="s">
        <v>40</v>
      </c>
      <c r="D17" s="40" t="s">
        <v>2</v>
      </c>
      <c r="E17" s="36">
        <v>50</v>
      </c>
      <c r="F17" s="37">
        <v>182.84</v>
      </c>
      <c r="G17" s="37">
        <f t="shared" ref="G17:G18" si="2">F17*E17</f>
        <v>9142</v>
      </c>
    </row>
    <row r="18" spans="1:7" ht="25.5">
      <c r="A18" s="34">
        <v>13</v>
      </c>
      <c r="B18" s="35" t="s">
        <v>39</v>
      </c>
      <c r="C18" s="35" t="s">
        <v>41</v>
      </c>
      <c r="D18" s="40" t="s">
        <v>2</v>
      </c>
      <c r="E18" s="36">
        <v>100</v>
      </c>
      <c r="F18" s="37">
        <v>117.47</v>
      </c>
      <c r="G18" s="37">
        <f t="shared" si="2"/>
        <v>11747</v>
      </c>
    </row>
    <row r="19" spans="1:7" ht="63.75">
      <c r="A19" s="34">
        <v>14</v>
      </c>
      <c r="B19" s="3" t="s">
        <v>44</v>
      </c>
      <c r="C19" s="3" t="s">
        <v>45</v>
      </c>
      <c r="D19" s="38" t="s">
        <v>46</v>
      </c>
      <c r="E19" s="28">
        <v>15</v>
      </c>
      <c r="F19" s="30">
        <v>2497.54</v>
      </c>
      <c r="G19" s="29">
        <f>E19*F19</f>
        <v>37463.1</v>
      </c>
    </row>
    <row r="20" spans="1:7" ht="51">
      <c r="A20" s="34">
        <v>15</v>
      </c>
      <c r="B20" s="3" t="s">
        <v>47</v>
      </c>
      <c r="C20" s="3" t="s">
        <v>48</v>
      </c>
      <c r="D20" s="38" t="s">
        <v>46</v>
      </c>
      <c r="E20" s="28">
        <v>80</v>
      </c>
      <c r="F20" s="30">
        <v>479.79</v>
      </c>
      <c r="G20" s="29">
        <f>E20*F20</f>
        <v>38383.200000000004</v>
      </c>
    </row>
    <row r="21" spans="1:7" ht="76.5">
      <c r="A21" s="34">
        <v>16</v>
      </c>
      <c r="B21" s="3" t="s">
        <v>49</v>
      </c>
      <c r="C21" s="3" t="s">
        <v>50</v>
      </c>
      <c r="D21" s="2" t="s">
        <v>46</v>
      </c>
      <c r="E21" s="28">
        <v>170</v>
      </c>
      <c r="F21" s="30">
        <v>645.48</v>
      </c>
      <c r="G21" s="29">
        <f t="shared" ref="G21" si="3">E21*F21</f>
        <v>109731.6</v>
      </c>
    </row>
    <row r="22" spans="1:7" ht="38.25">
      <c r="A22" s="34">
        <v>17</v>
      </c>
      <c r="B22" s="3" t="s">
        <v>51</v>
      </c>
      <c r="C22" s="3" t="s">
        <v>52</v>
      </c>
      <c r="D22" s="38" t="s">
        <v>46</v>
      </c>
      <c r="E22" s="28">
        <v>80</v>
      </c>
      <c r="F22" s="30">
        <v>503.17</v>
      </c>
      <c r="G22" s="29">
        <f>E22*F22</f>
        <v>40253.599999999999</v>
      </c>
    </row>
    <row r="23" spans="1:7" ht="38.25">
      <c r="A23" s="34">
        <v>18</v>
      </c>
      <c r="B23" s="3" t="s">
        <v>55</v>
      </c>
      <c r="C23" s="3" t="s">
        <v>53</v>
      </c>
      <c r="D23" s="38" t="s">
        <v>42</v>
      </c>
      <c r="E23" s="28">
        <v>1350</v>
      </c>
      <c r="F23" s="30">
        <v>41.63</v>
      </c>
      <c r="G23" s="29">
        <f>E23*F23</f>
        <v>56200.5</v>
      </c>
    </row>
    <row r="24" spans="1:7" ht="38.25">
      <c r="A24" s="34">
        <v>19</v>
      </c>
      <c r="B24" s="3" t="s">
        <v>55</v>
      </c>
      <c r="C24" s="3" t="s">
        <v>54</v>
      </c>
      <c r="D24" s="38" t="s">
        <v>42</v>
      </c>
      <c r="E24" s="28">
        <v>2000</v>
      </c>
      <c r="F24" s="30">
        <v>41.63</v>
      </c>
      <c r="G24" s="29">
        <f>E24*F24</f>
        <v>83260</v>
      </c>
    </row>
    <row r="25" spans="1:7" ht="38.25">
      <c r="A25" s="34">
        <v>20</v>
      </c>
      <c r="B25" s="3" t="s">
        <v>55</v>
      </c>
      <c r="C25" s="3" t="s">
        <v>56</v>
      </c>
      <c r="D25" s="38" t="s">
        <v>42</v>
      </c>
      <c r="E25" s="28">
        <v>900</v>
      </c>
      <c r="F25" s="30">
        <v>41.63</v>
      </c>
      <c r="G25" s="29">
        <f>E25*F25</f>
        <v>37467</v>
      </c>
    </row>
    <row r="26" spans="1:7" ht="38.25">
      <c r="A26" s="34">
        <v>21</v>
      </c>
      <c r="B26" s="3" t="s">
        <v>57</v>
      </c>
      <c r="C26" s="3" t="s">
        <v>58</v>
      </c>
      <c r="D26" s="38" t="s">
        <v>43</v>
      </c>
      <c r="E26" s="28">
        <v>500</v>
      </c>
      <c r="F26" s="30">
        <v>266</v>
      </c>
      <c r="G26" s="29">
        <f>E26*F26</f>
        <v>133000</v>
      </c>
    </row>
    <row r="27" spans="1:7">
      <c r="G27" s="45">
        <f>SUM(G6:G26)</f>
        <v>12612304.399999999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2"/>
  <sheetViews>
    <sheetView workbookViewId="0">
      <selection activeCell="B6" sqref="B6:G41"/>
    </sheetView>
  </sheetViews>
  <sheetFormatPr defaultRowHeight="15"/>
  <cols>
    <col min="1" max="1" width="7.7109375" style="8" customWidth="1"/>
    <col min="2" max="2" width="21.42578125" customWidth="1"/>
    <col min="3" max="3" width="41.42578125" style="1" customWidth="1"/>
    <col min="4" max="4" width="14.85546875" customWidth="1"/>
    <col min="5" max="5" width="13.5703125" customWidth="1"/>
    <col min="6" max="6" width="15.28515625" style="10" customWidth="1"/>
    <col min="7" max="7" width="23.5703125" style="10" customWidth="1"/>
  </cols>
  <sheetData>
    <row r="1" spans="1:7" ht="21">
      <c r="C1" s="23" t="s">
        <v>10</v>
      </c>
    </row>
    <row r="2" spans="1:7" s="14" customFormat="1">
      <c r="B2" s="15"/>
      <c r="G2" s="16"/>
    </row>
    <row r="3" spans="1:7" s="14" customFormat="1" ht="36.75" customHeight="1">
      <c r="B3" s="24" t="s">
        <v>11</v>
      </c>
      <c r="C3" s="24"/>
      <c r="D3" s="24"/>
      <c r="E3" s="24"/>
      <c r="F3" s="24"/>
      <c r="G3" s="24"/>
    </row>
    <row r="4" spans="1:7" s="14" customFormat="1" ht="12.75">
      <c r="G4" s="16"/>
    </row>
    <row r="5" spans="1:7" s="14" customFormat="1" ht="30" customHeight="1">
      <c r="A5" s="17" t="s">
        <v>3</v>
      </c>
      <c r="B5" s="18" t="s">
        <v>4</v>
      </c>
      <c r="C5" s="19" t="s">
        <v>5</v>
      </c>
      <c r="D5" s="20" t="s">
        <v>6</v>
      </c>
      <c r="E5" s="21" t="s">
        <v>7</v>
      </c>
      <c r="F5" s="22" t="s">
        <v>8</v>
      </c>
      <c r="G5" s="22" t="s">
        <v>9</v>
      </c>
    </row>
    <row r="6" spans="1:7">
      <c r="A6" s="9">
        <v>1</v>
      </c>
      <c r="B6" s="3"/>
      <c r="C6" s="3"/>
      <c r="D6" s="2"/>
      <c r="E6" s="2"/>
      <c r="F6" s="11"/>
      <c r="G6" s="11"/>
    </row>
    <row r="7" spans="1:7">
      <c r="A7" s="9">
        <v>2</v>
      </c>
      <c r="B7" s="3"/>
      <c r="C7" s="3"/>
      <c r="D7" s="2"/>
      <c r="E7" s="2"/>
      <c r="F7" s="11"/>
      <c r="G7" s="11"/>
    </row>
    <row r="8" spans="1:7">
      <c r="A8" s="9">
        <v>3</v>
      </c>
      <c r="B8" s="3"/>
      <c r="C8" s="3"/>
      <c r="D8" s="2"/>
      <c r="E8" s="2"/>
      <c r="F8" s="11"/>
      <c r="G8" s="11"/>
    </row>
    <row r="9" spans="1:7">
      <c r="A9" s="9">
        <v>4</v>
      </c>
      <c r="B9" s="3"/>
      <c r="C9" s="3"/>
      <c r="D9" s="2"/>
      <c r="E9" s="2"/>
      <c r="F9" s="11"/>
      <c r="G9" s="11"/>
    </row>
    <row r="10" spans="1:7">
      <c r="A10" s="9">
        <v>5</v>
      </c>
      <c r="B10" s="3"/>
      <c r="C10" s="3"/>
      <c r="D10" s="2"/>
      <c r="E10" s="2"/>
      <c r="F10" s="11"/>
      <c r="G10" s="11"/>
    </row>
    <row r="11" spans="1:7">
      <c r="A11" s="9">
        <v>6</v>
      </c>
      <c r="B11" s="3"/>
      <c r="C11" s="3"/>
      <c r="D11" s="2"/>
      <c r="E11" s="2"/>
      <c r="F11" s="11"/>
      <c r="G11" s="11"/>
    </row>
    <row r="12" spans="1:7">
      <c r="A12" s="9">
        <v>7</v>
      </c>
      <c r="B12" s="3"/>
      <c r="C12" s="3"/>
      <c r="D12" s="2"/>
      <c r="E12" s="2"/>
      <c r="F12" s="11"/>
      <c r="G12" s="11"/>
    </row>
    <row r="13" spans="1:7">
      <c r="A13" s="9">
        <v>8</v>
      </c>
      <c r="B13" s="3"/>
      <c r="C13" s="3"/>
      <c r="D13" s="2"/>
      <c r="E13" s="2"/>
      <c r="F13" s="11"/>
      <c r="G13" s="11"/>
    </row>
    <row r="14" spans="1:7">
      <c r="A14" s="9">
        <v>9</v>
      </c>
      <c r="B14" s="3"/>
      <c r="C14" s="3"/>
      <c r="D14" s="2"/>
      <c r="E14" s="2"/>
      <c r="F14" s="11"/>
      <c r="G14" s="11"/>
    </row>
    <row r="15" spans="1:7">
      <c r="A15" s="9">
        <v>10</v>
      </c>
      <c r="B15" s="3"/>
      <c r="C15" s="3"/>
      <c r="D15" s="2"/>
      <c r="E15" s="2"/>
      <c r="F15" s="11"/>
      <c r="G15" s="11"/>
    </row>
    <row r="16" spans="1:7">
      <c r="A16" s="9">
        <v>11</v>
      </c>
      <c r="B16" s="3"/>
      <c r="C16" s="3"/>
      <c r="D16" s="2"/>
      <c r="E16" s="2"/>
      <c r="F16" s="11"/>
      <c r="G16" s="11"/>
    </row>
    <row r="17" spans="1:7">
      <c r="A17" s="9">
        <v>12</v>
      </c>
      <c r="B17" s="3"/>
      <c r="C17" s="3"/>
      <c r="D17" s="2"/>
      <c r="E17" s="2"/>
      <c r="F17" s="11"/>
      <c r="G17" s="11"/>
    </row>
    <row r="18" spans="1:7">
      <c r="A18" s="9">
        <v>13</v>
      </c>
      <c r="B18" s="3"/>
      <c r="C18" s="3"/>
      <c r="D18" s="2"/>
      <c r="E18" s="2"/>
      <c r="F18" s="11"/>
      <c r="G18" s="11"/>
    </row>
    <row r="19" spans="1:7">
      <c r="A19" s="9">
        <v>14</v>
      </c>
      <c r="B19" s="3"/>
      <c r="C19" s="3"/>
      <c r="D19" s="2"/>
      <c r="E19" s="2"/>
      <c r="F19" s="11"/>
      <c r="G19" s="11"/>
    </row>
    <row r="20" spans="1:7">
      <c r="A20" s="9">
        <v>15</v>
      </c>
      <c r="B20" s="3"/>
      <c r="C20" s="3"/>
      <c r="D20" s="2"/>
      <c r="E20" s="2"/>
      <c r="F20" s="11"/>
      <c r="G20" s="11"/>
    </row>
    <row r="21" spans="1:7">
      <c r="A21" s="9">
        <v>16</v>
      </c>
      <c r="B21" s="3"/>
      <c r="C21" s="3"/>
      <c r="D21" s="2"/>
      <c r="E21" s="2"/>
      <c r="F21" s="11"/>
      <c r="G21" s="11"/>
    </row>
    <row r="22" spans="1:7">
      <c r="A22" s="9">
        <v>17</v>
      </c>
      <c r="B22" s="3"/>
      <c r="C22" s="3"/>
      <c r="D22" s="2"/>
      <c r="E22" s="2"/>
      <c r="F22" s="11"/>
      <c r="G22" s="11"/>
    </row>
    <row r="23" spans="1:7">
      <c r="A23" s="9">
        <v>18</v>
      </c>
      <c r="B23" s="3"/>
      <c r="C23" s="3"/>
      <c r="D23" s="2"/>
      <c r="E23" s="2"/>
      <c r="F23" s="11"/>
      <c r="G23" s="11"/>
    </row>
    <row r="24" spans="1:7">
      <c r="A24" s="9">
        <v>19</v>
      </c>
      <c r="B24" s="3"/>
      <c r="C24" s="3"/>
      <c r="D24" s="2"/>
      <c r="E24" s="2"/>
      <c r="F24" s="11"/>
      <c r="G24" s="11"/>
    </row>
    <row r="25" spans="1:7">
      <c r="A25" s="9">
        <v>20</v>
      </c>
      <c r="B25" s="3"/>
      <c r="C25" s="3"/>
      <c r="D25" s="2"/>
      <c r="E25" s="2"/>
      <c r="F25" s="11"/>
      <c r="G25" s="11"/>
    </row>
    <row r="26" spans="1:7">
      <c r="A26" s="9">
        <v>21</v>
      </c>
      <c r="B26" s="3"/>
      <c r="C26" s="3"/>
      <c r="D26" s="2"/>
      <c r="E26" s="2"/>
      <c r="F26" s="11"/>
      <c r="G26" s="11"/>
    </row>
    <row r="27" spans="1:7">
      <c r="A27" s="9">
        <v>22</v>
      </c>
      <c r="B27" s="3"/>
      <c r="C27" s="3"/>
      <c r="D27" s="2"/>
      <c r="E27" s="2"/>
      <c r="F27" s="11"/>
      <c r="G27" s="11"/>
    </row>
    <row r="28" spans="1:7">
      <c r="A28" s="9">
        <v>23</v>
      </c>
      <c r="B28" s="3"/>
      <c r="C28" s="3"/>
      <c r="D28" s="2"/>
      <c r="E28" s="2"/>
      <c r="F28" s="11"/>
      <c r="G28" s="11"/>
    </row>
    <row r="29" spans="1:7">
      <c r="A29" s="9">
        <v>24</v>
      </c>
      <c r="B29" s="3"/>
      <c r="C29" s="3"/>
      <c r="D29" s="2"/>
      <c r="E29" s="2"/>
      <c r="F29" s="11"/>
      <c r="G29" s="11"/>
    </row>
    <row r="30" spans="1:7">
      <c r="A30" s="9">
        <v>25</v>
      </c>
      <c r="B30" s="3"/>
      <c r="C30" s="3"/>
      <c r="D30" s="2"/>
      <c r="E30" s="2"/>
      <c r="F30" s="11"/>
      <c r="G30" s="11"/>
    </row>
    <row r="31" spans="1:7">
      <c r="A31" s="9">
        <v>26</v>
      </c>
      <c r="B31" s="3"/>
      <c r="C31" s="3"/>
      <c r="D31" s="2"/>
      <c r="E31" s="2"/>
      <c r="F31" s="11"/>
      <c r="G31" s="11"/>
    </row>
    <row r="32" spans="1:7">
      <c r="A32" s="9">
        <v>27</v>
      </c>
      <c r="B32" s="3"/>
      <c r="C32" s="3"/>
      <c r="D32" s="2"/>
      <c r="E32" s="2"/>
      <c r="F32" s="11"/>
      <c r="G32" s="11"/>
    </row>
    <row r="33" spans="1:7">
      <c r="A33" s="9">
        <v>28</v>
      </c>
      <c r="B33" s="3"/>
      <c r="C33" s="3"/>
      <c r="D33" s="2"/>
      <c r="E33" s="2"/>
      <c r="F33" s="11"/>
      <c r="G33" s="11"/>
    </row>
    <row r="34" spans="1:7">
      <c r="A34" s="9">
        <v>29</v>
      </c>
      <c r="B34" s="3"/>
      <c r="C34" s="3"/>
      <c r="D34" s="2"/>
      <c r="E34" s="2"/>
      <c r="F34" s="11"/>
      <c r="G34" s="11"/>
    </row>
    <row r="35" spans="1:7">
      <c r="A35" s="9">
        <v>30</v>
      </c>
      <c r="B35" s="3"/>
      <c r="C35" s="3"/>
      <c r="D35" s="2"/>
      <c r="E35" s="2"/>
      <c r="F35" s="11"/>
      <c r="G35" s="11"/>
    </row>
    <row r="36" spans="1:7">
      <c r="A36" s="9">
        <v>31</v>
      </c>
      <c r="B36" s="3"/>
      <c r="C36" s="3"/>
      <c r="D36" s="2"/>
      <c r="E36" s="2"/>
      <c r="F36" s="11"/>
      <c r="G36" s="11"/>
    </row>
    <row r="37" spans="1:7">
      <c r="A37" s="9">
        <v>32</v>
      </c>
      <c r="B37" s="3"/>
      <c r="C37" s="3"/>
      <c r="D37" s="2"/>
      <c r="E37" s="2"/>
      <c r="F37" s="11"/>
      <c r="G37" s="11"/>
    </row>
    <row r="38" spans="1:7">
      <c r="A38" s="9">
        <v>33</v>
      </c>
      <c r="B38" s="4"/>
      <c r="C38" s="4"/>
      <c r="D38" s="5"/>
      <c r="E38" s="5"/>
      <c r="F38" s="12"/>
      <c r="G38" s="11"/>
    </row>
    <row r="39" spans="1:7">
      <c r="A39" s="9">
        <v>34</v>
      </c>
      <c r="B39" s="4"/>
      <c r="C39" s="4"/>
      <c r="D39" s="5"/>
      <c r="E39" s="5"/>
      <c r="F39" s="12"/>
      <c r="G39" s="11"/>
    </row>
    <row r="40" spans="1:7">
      <c r="A40" s="9">
        <v>35</v>
      </c>
      <c r="B40" s="4"/>
      <c r="C40" s="4"/>
      <c r="D40" s="6"/>
      <c r="E40" s="6"/>
      <c r="F40" s="13"/>
      <c r="G40" s="11"/>
    </row>
    <row r="41" spans="1:7">
      <c r="A41" s="9">
        <v>36</v>
      </c>
      <c r="B41" s="7"/>
      <c r="C41" s="7"/>
      <c r="D41" s="5"/>
      <c r="E41" s="5"/>
      <c r="F41" s="12"/>
      <c r="G41" s="11"/>
    </row>
    <row r="42" spans="1:7">
      <c r="G42" s="10">
        <f>SUM(G6:G41)</f>
        <v>0</v>
      </c>
    </row>
  </sheetData>
  <mergeCells count="1">
    <mergeCell ref="B3:G3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2019-01-25T03:07:19Z</cp:lastPrinted>
  <dcterms:created xsi:type="dcterms:W3CDTF">2018-09-04T05:48:15Z</dcterms:created>
  <dcterms:modified xsi:type="dcterms:W3CDTF">2019-01-31T08:08:29Z</dcterms:modified>
</cp:coreProperties>
</file>