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" sheetId="1" r:id="rId1"/>
  </sheets>
  <calcPr calcId="124519" refMode="R1C1"/>
</workbook>
</file>

<file path=xl/calcChain.xml><?xml version="1.0" encoding="utf-8"?>
<calcChain xmlns="http://schemas.openxmlformats.org/spreadsheetml/2006/main">
  <c r="G33" i="1"/>
  <c r="G32"/>
  <c r="G31" l="1"/>
  <c r="G30"/>
  <c r="G29"/>
  <c r="G3"/>
  <c r="G4"/>
  <c r="G5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</calcChain>
</file>

<file path=xl/sharedStrings.xml><?xml version="1.0" encoding="utf-8"?>
<sst xmlns="http://schemas.openxmlformats.org/spreadsheetml/2006/main" count="146" uniqueCount="91">
  <si>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</si>
  <si>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</si>
  <si>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</si>
  <si>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</si>
  <si>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</si>
  <si>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</si>
  <si>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>Ед.изм</t>
  </si>
  <si>
    <t>Миконазол</t>
  </si>
  <si>
    <t xml:space="preserve">оральная гель 2%, 20 гр </t>
  </si>
  <si>
    <t>туба</t>
  </si>
  <si>
    <t>флакон</t>
  </si>
  <si>
    <t>Папаверина гидрохлорид</t>
  </si>
  <si>
    <t>раствор для инъекций 2% по 2 мл</t>
  </si>
  <si>
    <t>ампула</t>
  </si>
  <si>
    <t>Симетикон</t>
  </si>
  <si>
    <t>Капли для приема внутрь
 (эмульсия), 30 мл</t>
  </si>
  <si>
    <t>Атропин сульфат</t>
  </si>
  <si>
    <t>раствор для инъекций 1мг/мл</t>
  </si>
  <si>
    <t>Ампула</t>
  </si>
  <si>
    <t>Домперидон</t>
  </si>
  <si>
    <t>капли для приема внутрь</t>
  </si>
  <si>
    <t>Тиамин</t>
  </si>
  <si>
    <t>раствор для инъекций 5 % 1 мл</t>
  </si>
  <si>
    <t>Токоферол</t>
  </si>
  <si>
    <t>капсула 200 мг</t>
  </si>
  <si>
    <t>капсула</t>
  </si>
  <si>
    <t>Кальция глюконат</t>
  </si>
  <si>
    <t xml:space="preserve">раствор для инъекций 100 мг/мл, 5 мл </t>
  </si>
  <si>
    <t>Транексамовая кислота</t>
  </si>
  <si>
    <t>таблетки, покрытые пленочной оболочкой  250 мг</t>
  </si>
  <si>
    <t>таблетка</t>
  </si>
  <si>
    <t>Фолиевая кислота</t>
  </si>
  <si>
    <t>таблетки 1 мг,</t>
  </si>
  <si>
    <t>Дигоксин</t>
  </si>
  <si>
    <t xml:space="preserve">раствор для инъекций 0.0025% по 1мл </t>
  </si>
  <si>
    <t>Пентоксифиллин</t>
  </si>
  <si>
    <t>раствор для инъекций 2%, 5 мл</t>
  </si>
  <si>
    <t xml:space="preserve">Ацикловир </t>
  </si>
  <si>
    <t xml:space="preserve">крем 5% 2 г </t>
  </si>
  <si>
    <t>Преднизолон</t>
  </si>
  <si>
    <t>Мазь для наружного применения, 0,5 %, 10 гр</t>
  </si>
  <si>
    <t>Цефтриаксон</t>
  </si>
  <si>
    <t>порошок для приготовления раствора для инъекций 250 мг</t>
  </si>
  <si>
    <t>Кетопрофен</t>
  </si>
  <si>
    <t xml:space="preserve">гель для наружного применения 2,5% 30 г </t>
  </si>
  <si>
    <t>Натрия оксибат</t>
  </si>
  <si>
    <t>раствор для инъекций 200 мг/мл по 10 мл</t>
  </si>
  <si>
    <t>Ксилометазолин</t>
  </si>
  <si>
    <t>капли назальные 0,1% по 10 мл</t>
  </si>
  <si>
    <t>капли назальные 0,05% по 10 мл</t>
  </si>
  <si>
    <t>Хлорамфеникол</t>
  </si>
  <si>
    <t>Глазные капли 0,25% 15 мл</t>
  </si>
  <si>
    <t>Тетрациклин</t>
  </si>
  <si>
    <t>мазь глазная 1 % 10 г</t>
  </si>
  <si>
    <t>Тобрамицин</t>
  </si>
  <si>
    <t xml:space="preserve">Глазные капли 0,3 % 5 мл </t>
  </si>
  <si>
    <t>Дексаметазон, тобрамицин</t>
  </si>
  <si>
    <t>мазь глазная 0,3 % 3,5 г</t>
  </si>
  <si>
    <t>Тропикамид</t>
  </si>
  <si>
    <t>капли глазные 0,5 % 10 мл</t>
  </si>
  <si>
    <t>Капли для приема внутрь, 5 м</t>
  </si>
  <si>
    <t>Лекарственные средства</t>
  </si>
  <si>
    <t>Блеомицин</t>
  </si>
  <si>
    <t>порошок лиофилизированный для приготовления раствора для инъекций 15 ЕД по 10 мг</t>
  </si>
  <si>
    <t>Гадодиамид</t>
  </si>
  <si>
    <t>Раствор для внутривенного введения, 0,5 ммоль/мл, 15 мл</t>
  </si>
  <si>
    <t>Раствор для инъекций, 100 мг/мл, 10 мл</t>
  </si>
  <si>
    <t xml:space="preserve"> Ампула </t>
  </si>
  <si>
    <t xml:space="preserve">Колпачок </t>
  </si>
  <si>
    <t xml:space="preserve">для перит. диализа </t>
  </si>
  <si>
    <t>контейнер</t>
  </si>
  <si>
    <t>ТОО "FAM.ALLIANCE"</t>
  </si>
  <si>
    <t>ТОО "INKAR"</t>
  </si>
  <si>
    <t>ТОО "Интерфармсервис"</t>
  </si>
  <si>
    <t>Победитель</t>
  </si>
  <si>
    <t>5 600,00 GLS Pharm, Индия,                                           Разовый ввоз</t>
  </si>
  <si>
    <t>25,00                                          Папаверина гидрохлорид,  БЕЛАРУСЬ, РК-ЛС-5№010314</t>
  </si>
  <si>
    <t>46,00                                               Атропина сульфат, Опытный завод ГНЦЛС, Украина, РК-ЛС-5№012809</t>
  </si>
  <si>
    <t>108,67                                        Транексам, АО "Нижфарм", Россия, РК-ЛС-5№021072</t>
  </si>
  <si>
    <t>9 470,00                                      Омнискан™, ДжиИ Хэлскеа Ирландия Лимитед, РК-ЛС-5№004344</t>
  </si>
  <si>
    <t>71,96                                                 Кальция глюконат стабилизированный, ПАО Фармак, Украина, РК-ЛС-5№010253</t>
  </si>
  <si>
    <t>42,00 Папаверина гидрохлорид,  БЕЛАРУСЬ, РК-ЛС-5№010314</t>
  </si>
  <si>
    <r>
      <t>460,00                        Ацигерпин, Аджио Фармацевтикалз Лтд, Индия, РК-ЛС-5№010737</t>
    </r>
    <r>
      <rPr>
        <sz val="10"/>
        <color rgb="FFFF0000"/>
        <rFont val="Arial"/>
        <family val="2"/>
        <charset val="204"/>
      </rPr>
      <t xml:space="preserve"> РУ на 5г</t>
    </r>
  </si>
  <si>
    <t>463,34                                             Ацикловир Белупо, БЕЛУПО, лекарства и косметика д.д., Хорватия, РК-ЛС-5№021281</t>
  </si>
  <si>
    <t>144,00                           Левомицетин-опти®, ТОО ЛеКос, Казахстан, РК-ЛС-5№016328</t>
  </si>
  <si>
    <t>-</t>
  </si>
  <si>
    <t xml:space="preserve">1740,70                                              Домрид®,  Кусум Фарм, Украина, РК-ЛС-5№122063 </t>
  </si>
  <si>
    <t xml:space="preserve">51,46                                   Пентоксифиллин, АО Химфарм, Казахстан, РК-ЛС-5№010015 </t>
  </si>
  <si>
    <t>ТОО "КФК "МЕДСЕРВИС ПЛЮС"</t>
  </si>
  <si>
    <t>270,00                                            Колпачок MiniCap, Бакстер Хелскеа СА, Швейцария, РК-ИМН-5№008713</t>
  </si>
  <si>
    <t>175,00                   Преднизолон, Борисовский завод медицинских препаратов, Беларусь, РК-ЛС-5№019981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</si>
</sst>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FF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5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7" fillId="2" borderId="0" xfId="0" applyFont="1" applyFill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43" fontId="7" fillId="2" borderId="2" xfId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/>
    </xf>
    <xf numFmtId="43" fontId="7" fillId="2" borderId="1" xfId="1" applyFont="1" applyFill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left" wrapText="1"/>
    </xf>
    <xf numFmtId="43" fontId="6" fillId="2" borderId="1" xfId="1" applyFont="1" applyFill="1" applyBorder="1" applyAlignment="1">
      <alignment horizontal="center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 wrapText="1"/>
    </xf>
    <xf numFmtId="0" fontId="7" fillId="2" borderId="0" xfId="0" applyFont="1" applyFill="1" applyAlignment="1">
      <alignment horizontal="left"/>
    </xf>
    <xf numFmtId="43" fontId="2" fillId="2" borderId="0" xfId="1" applyFont="1" applyFill="1" applyAlignment="1">
      <alignment horizontal="center"/>
    </xf>
    <xf numFmtId="43" fontId="7" fillId="2" borderId="0" xfId="1" applyFont="1" applyFill="1" applyAlignment="1">
      <alignment horizontal="center"/>
    </xf>
    <xf numFmtId="43" fontId="2" fillId="2" borderId="5" xfId="1" applyFont="1" applyFill="1" applyBorder="1" applyAlignment="1">
      <alignment horizontal="center"/>
    </xf>
    <xf numFmtId="43" fontId="6" fillId="2" borderId="6" xfId="1" applyFont="1" applyFill="1" applyBorder="1" applyAlignment="1">
      <alignment horizontal="center" wrapText="1"/>
    </xf>
    <xf numFmtId="43" fontId="6" fillId="2" borderId="7" xfId="1" applyFont="1" applyFill="1" applyBorder="1" applyAlignment="1">
      <alignment horizontal="center" wrapText="1"/>
    </xf>
    <xf numFmtId="43" fontId="6" fillId="2" borderId="7" xfId="1" applyFont="1" applyFill="1" applyBorder="1" applyAlignment="1">
      <alignment horizontal="center"/>
    </xf>
    <xf numFmtId="43" fontId="7" fillId="0" borderId="7" xfId="1" applyFont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Финансовый" xfId="1" builtinId="3"/>
    <cellStyle name="Финансовый 6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workbookViewId="0">
      <pane ySplit="2" topLeftCell="A3" activePane="bottomLeft" state="frozen"/>
      <selection pane="bottomLeft" activeCell="H15" sqref="H15"/>
    </sheetView>
  </sheetViews>
  <sheetFormatPr defaultRowHeight="12.75"/>
  <cols>
    <col min="1" max="1" width="5.5703125" style="1" customWidth="1"/>
    <col min="2" max="2" width="21.85546875" style="27" customWidth="1"/>
    <col min="3" max="3" width="40.7109375" style="27" customWidth="1"/>
    <col min="4" max="4" width="12.5703125" style="1" bestFit="1" customWidth="1"/>
    <col min="5" max="5" width="12.7109375" style="1" customWidth="1"/>
    <col min="6" max="6" width="14.140625" style="1" customWidth="1"/>
    <col min="7" max="7" width="16" style="29" customWidth="1"/>
    <col min="8" max="8" width="21.42578125" style="1" bestFit="1" customWidth="1"/>
    <col min="9" max="9" width="32.28515625" style="1" customWidth="1"/>
    <col min="10" max="10" width="25.140625" style="1" bestFit="1" customWidth="1"/>
    <col min="11" max="11" width="31.28515625" style="1" bestFit="1" customWidth="1"/>
    <col min="12" max="12" width="25.140625" style="1" bestFit="1" customWidth="1"/>
    <col min="13" max="16384" width="9.140625" style="1"/>
  </cols>
  <sheetData>
    <row r="1" spans="1:12" ht="13.5" thickBot="1">
      <c r="A1" s="40" t="s">
        <v>61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</row>
    <row r="2" spans="1:12" ht="13.5" thickBot="1">
      <c r="A2" s="2" t="s">
        <v>0</v>
      </c>
      <c r="B2" s="3" t="s">
        <v>1</v>
      </c>
      <c r="C2" s="3" t="s">
        <v>2</v>
      </c>
      <c r="D2" s="4" t="s">
        <v>6</v>
      </c>
      <c r="E2" s="4" t="s">
        <v>3</v>
      </c>
      <c r="F2" s="4" t="s">
        <v>4</v>
      </c>
      <c r="G2" s="30" t="s">
        <v>5</v>
      </c>
      <c r="H2" s="35" t="s">
        <v>71</v>
      </c>
      <c r="I2" s="35" t="s">
        <v>72</v>
      </c>
      <c r="J2" s="35" t="s">
        <v>73</v>
      </c>
      <c r="K2" s="35" t="s">
        <v>88</v>
      </c>
      <c r="L2" s="35" t="s">
        <v>74</v>
      </c>
    </row>
    <row r="3" spans="1:12">
      <c r="A3" s="5">
        <v>1</v>
      </c>
      <c r="B3" s="6" t="s">
        <v>7</v>
      </c>
      <c r="C3" s="6" t="s">
        <v>8</v>
      </c>
      <c r="D3" s="7" t="s">
        <v>9</v>
      </c>
      <c r="E3" s="8">
        <v>20</v>
      </c>
      <c r="F3" s="9">
        <v>1252.32</v>
      </c>
      <c r="G3" s="31">
        <f t="shared" ref="G3:G29" si="0">E3*F3</f>
        <v>25046.399999999998</v>
      </c>
      <c r="H3" s="36"/>
      <c r="I3" s="36"/>
      <c r="J3" s="36"/>
      <c r="K3" s="36"/>
      <c r="L3" s="36"/>
    </row>
    <row r="4" spans="1:12" ht="51">
      <c r="A4" s="10">
        <v>2</v>
      </c>
      <c r="B4" s="11" t="s">
        <v>11</v>
      </c>
      <c r="C4" s="12" t="s">
        <v>12</v>
      </c>
      <c r="D4" s="13" t="s">
        <v>13</v>
      </c>
      <c r="E4" s="14">
        <v>700</v>
      </c>
      <c r="F4" s="15">
        <v>42</v>
      </c>
      <c r="G4" s="32">
        <f t="shared" si="0"/>
        <v>29400</v>
      </c>
      <c r="H4" s="37" t="s">
        <v>81</v>
      </c>
      <c r="I4" s="38" t="s">
        <v>76</v>
      </c>
      <c r="J4" s="36"/>
      <c r="K4" s="36"/>
      <c r="L4" s="35" t="s">
        <v>72</v>
      </c>
    </row>
    <row r="5" spans="1:12" ht="25.5">
      <c r="A5" s="5">
        <v>3</v>
      </c>
      <c r="B5" s="16" t="s">
        <v>14</v>
      </c>
      <c r="C5" s="12" t="s">
        <v>15</v>
      </c>
      <c r="D5" s="13" t="s">
        <v>10</v>
      </c>
      <c r="E5" s="14">
        <v>200</v>
      </c>
      <c r="F5" s="15">
        <v>1420.68</v>
      </c>
      <c r="G5" s="32">
        <f t="shared" si="0"/>
        <v>284136</v>
      </c>
      <c r="H5" s="36"/>
      <c r="I5" s="36"/>
      <c r="J5" s="36"/>
      <c r="K5" s="36"/>
      <c r="L5" s="36" t="s">
        <v>85</v>
      </c>
    </row>
    <row r="6" spans="1:12" ht="51">
      <c r="A6" s="10">
        <v>4</v>
      </c>
      <c r="B6" s="11" t="s">
        <v>16</v>
      </c>
      <c r="C6" s="39" t="s">
        <v>17</v>
      </c>
      <c r="D6" s="17" t="s">
        <v>18</v>
      </c>
      <c r="E6" s="14">
        <v>500</v>
      </c>
      <c r="F6" s="15">
        <v>104.88</v>
      </c>
      <c r="G6" s="32">
        <f t="shared" si="0"/>
        <v>52440</v>
      </c>
      <c r="H6" s="36"/>
      <c r="I6" s="38" t="s">
        <v>77</v>
      </c>
      <c r="J6" s="36"/>
      <c r="K6" s="36"/>
      <c r="L6" s="35" t="s">
        <v>72</v>
      </c>
    </row>
    <row r="7" spans="1:12">
      <c r="A7" s="5">
        <v>5</v>
      </c>
      <c r="B7" s="16" t="s">
        <v>19</v>
      </c>
      <c r="C7" s="12" t="s">
        <v>20</v>
      </c>
      <c r="D7" s="13" t="s">
        <v>10</v>
      </c>
      <c r="E7" s="14">
        <v>20</v>
      </c>
      <c r="F7" s="15">
        <v>1740.73</v>
      </c>
      <c r="G7" s="32">
        <f t="shared" si="0"/>
        <v>34814.6</v>
      </c>
      <c r="H7" s="36"/>
      <c r="I7" s="36"/>
      <c r="J7" s="36"/>
      <c r="K7" s="36"/>
      <c r="L7" s="36" t="s">
        <v>85</v>
      </c>
    </row>
    <row r="8" spans="1:12">
      <c r="A8" s="10">
        <v>6</v>
      </c>
      <c r="B8" s="11" t="s">
        <v>21</v>
      </c>
      <c r="C8" s="11" t="s">
        <v>22</v>
      </c>
      <c r="D8" s="18" t="s">
        <v>13</v>
      </c>
      <c r="E8" s="10">
        <v>400</v>
      </c>
      <c r="F8" s="18">
        <v>10.98</v>
      </c>
      <c r="G8" s="32">
        <f t="shared" si="0"/>
        <v>4392</v>
      </c>
      <c r="H8" s="36"/>
      <c r="I8" s="36"/>
      <c r="J8" s="36"/>
      <c r="K8" s="36"/>
      <c r="L8" s="36" t="s">
        <v>85</v>
      </c>
    </row>
    <row r="9" spans="1:12">
      <c r="A9" s="5">
        <v>7</v>
      </c>
      <c r="B9" s="11" t="s">
        <v>23</v>
      </c>
      <c r="C9" s="11" t="s">
        <v>24</v>
      </c>
      <c r="D9" s="18" t="s">
        <v>25</v>
      </c>
      <c r="E9" s="10">
        <v>1000</v>
      </c>
      <c r="F9" s="18">
        <v>11.5</v>
      </c>
      <c r="G9" s="32">
        <f t="shared" si="0"/>
        <v>11500</v>
      </c>
      <c r="H9" s="36"/>
      <c r="I9" s="36"/>
      <c r="J9" s="36"/>
      <c r="K9" s="36"/>
      <c r="L9" s="36" t="s">
        <v>85</v>
      </c>
    </row>
    <row r="10" spans="1:12">
      <c r="A10" s="10">
        <v>8</v>
      </c>
      <c r="B10" s="16" t="s">
        <v>26</v>
      </c>
      <c r="C10" s="11" t="s">
        <v>27</v>
      </c>
      <c r="D10" s="13" t="s">
        <v>13</v>
      </c>
      <c r="E10" s="14">
        <v>5000</v>
      </c>
      <c r="F10" s="15">
        <v>28.81</v>
      </c>
      <c r="G10" s="32">
        <f t="shared" si="0"/>
        <v>144050</v>
      </c>
      <c r="H10" s="36"/>
      <c r="I10" s="36"/>
      <c r="J10" s="36"/>
      <c r="K10" s="36"/>
      <c r="L10" s="36" t="s">
        <v>85</v>
      </c>
    </row>
    <row r="11" spans="1:12" ht="38.25">
      <c r="A11" s="5">
        <v>9</v>
      </c>
      <c r="B11" s="12" t="s">
        <v>28</v>
      </c>
      <c r="C11" s="12" t="s">
        <v>29</v>
      </c>
      <c r="D11" s="13" t="s">
        <v>30</v>
      </c>
      <c r="E11" s="14">
        <v>200</v>
      </c>
      <c r="F11" s="15">
        <v>108.67</v>
      </c>
      <c r="G11" s="32">
        <f t="shared" si="0"/>
        <v>21734</v>
      </c>
      <c r="H11" s="36"/>
      <c r="I11" s="38" t="s">
        <v>78</v>
      </c>
      <c r="J11" s="36"/>
      <c r="K11" s="36"/>
      <c r="L11" s="35" t="s">
        <v>72</v>
      </c>
    </row>
    <row r="12" spans="1:12">
      <c r="A12" s="10">
        <v>10</v>
      </c>
      <c r="B12" s="12" t="s">
        <v>31</v>
      </c>
      <c r="C12" s="12" t="s">
        <v>32</v>
      </c>
      <c r="D12" s="13" t="s">
        <v>30</v>
      </c>
      <c r="E12" s="14">
        <v>200</v>
      </c>
      <c r="F12" s="15">
        <v>2.54</v>
      </c>
      <c r="G12" s="32">
        <f t="shared" si="0"/>
        <v>508</v>
      </c>
      <c r="H12" s="36"/>
      <c r="I12" s="36"/>
      <c r="J12" s="36"/>
      <c r="K12" s="36"/>
      <c r="L12" s="36" t="s">
        <v>85</v>
      </c>
    </row>
    <row r="13" spans="1:12">
      <c r="A13" s="5">
        <v>11</v>
      </c>
      <c r="B13" s="16" t="s">
        <v>33</v>
      </c>
      <c r="C13" s="12" t="s">
        <v>34</v>
      </c>
      <c r="D13" s="13" t="s">
        <v>13</v>
      </c>
      <c r="E13" s="14">
        <v>20</v>
      </c>
      <c r="F13" s="15">
        <v>24.4</v>
      </c>
      <c r="G13" s="32">
        <f t="shared" si="0"/>
        <v>488</v>
      </c>
      <c r="H13" s="36"/>
      <c r="I13" s="36"/>
      <c r="J13" s="36"/>
      <c r="K13" s="36"/>
      <c r="L13" s="36" t="s">
        <v>85</v>
      </c>
    </row>
    <row r="14" spans="1:12" ht="38.25">
      <c r="A14" s="10">
        <v>12</v>
      </c>
      <c r="B14" s="12" t="s">
        <v>35</v>
      </c>
      <c r="C14" s="12" t="s">
        <v>36</v>
      </c>
      <c r="D14" s="13" t="s">
        <v>13</v>
      </c>
      <c r="E14" s="14">
        <v>20</v>
      </c>
      <c r="F14" s="15">
        <v>51.46</v>
      </c>
      <c r="G14" s="32">
        <f t="shared" si="0"/>
        <v>1029.2</v>
      </c>
      <c r="H14" s="36"/>
      <c r="I14" s="38" t="s">
        <v>87</v>
      </c>
      <c r="J14" s="36"/>
      <c r="K14" s="36"/>
      <c r="L14" s="35" t="s">
        <v>72</v>
      </c>
    </row>
    <row r="15" spans="1:12" ht="63.75">
      <c r="A15" s="5">
        <v>13</v>
      </c>
      <c r="B15" s="12" t="s">
        <v>37</v>
      </c>
      <c r="C15" s="11" t="s">
        <v>38</v>
      </c>
      <c r="D15" s="13" t="s">
        <v>9</v>
      </c>
      <c r="E15" s="14">
        <v>5</v>
      </c>
      <c r="F15" s="15">
        <v>463.34</v>
      </c>
      <c r="G15" s="32">
        <f t="shared" si="0"/>
        <v>2316.6999999999998</v>
      </c>
      <c r="H15" s="37" t="s">
        <v>82</v>
      </c>
      <c r="I15" s="38" t="s">
        <v>83</v>
      </c>
      <c r="J15" s="36"/>
      <c r="K15" s="36"/>
      <c r="L15" s="35" t="s">
        <v>72</v>
      </c>
    </row>
    <row r="16" spans="1:12" ht="76.5">
      <c r="A16" s="10">
        <v>14</v>
      </c>
      <c r="B16" s="12" t="s">
        <v>39</v>
      </c>
      <c r="C16" s="16" t="s">
        <v>40</v>
      </c>
      <c r="D16" s="13" t="s">
        <v>9</v>
      </c>
      <c r="E16" s="14">
        <v>30</v>
      </c>
      <c r="F16" s="15">
        <v>177.05</v>
      </c>
      <c r="G16" s="32">
        <f t="shared" si="0"/>
        <v>5311.5</v>
      </c>
      <c r="H16" s="38" t="s">
        <v>90</v>
      </c>
      <c r="I16" s="36"/>
      <c r="J16" s="36"/>
      <c r="K16" s="36"/>
      <c r="L16" s="35" t="s">
        <v>71</v>
      </c>
    </row>
    <row r="17" spans="1:12" ht="25.5">
      <c r="A17" s="5">
        <v>15</v>
      </c>
      <c r="B17" s="16" t="s">
        <v>41</v>
      </c>
      <c r="C17" s="12" t="s">
        <v>42</v>
      </c>
      <c r="D17" s="13" t="s">
        <v>10</v>
      </c>
      <c r="E17" s="14">
        <v>1000</v>
      </c>
      <c r="F17" s="15">
        <v>181.75</v>
      </c>
      <c r="G17" s="32">
        <f t="shared" si="0"/>
        <v>181750</v>
      </c>
      <c r="H17" s="36"/>
      <c r="I17" s="36"/>
      <c r="J17" s="36"/>
      <c r="K17" s="36"/>
      <c r="L17" s="36" t="s">
        <v>85</v>
      </c>
    </row>
    <row r="18" spans="1:12">
      <c r="A18" s="10">
        <v>16</v>
      </c>
      <c r="B18" s="19" t="s">
        <v>43</v>
      </c>
      <c r="C18" s="11" t="s">
        <v>44</v>
      </c>
      <c r="D18" s="13" t="s">
        <v>9</v>
      </c>
      <c r="E18" s="14">
        <v>10</v>
      </c>
      <c r="F18" s="15">
        <v>770.21</v>
      </c>
      <c r="G18" s="32">
        <f t="shared" si="0"/>
        <v>7702.1</v>
      </c>
      <c r="H18" s="36"/>
      <c r="I18" s="36"/>
      <c r="J18" s="36"/>
      <c r="K18" s="36"/>
      <c r="L18" s="36" t="s">
        <v>85</v>
      </c>
    </row>
    <row r="19" spans="1:12">
      <c r="A19" s="5">
        <v>17</v>
      </c>
      <c r="B19" s="12" t="s">
        <v>45</v>
      </c>
      <c r="C19" s="12" t="s">
        <v>46</v>
      </c>
      <c r="D19" s="13" t="s">
        <v>13</v>
      </c>
      <c r="E19" s="14">
        <v>700</v>
      </c>
      <c r="F19" s="15">
        <v>164.44</v>
      </c>
      <c r="G19" s="32">
        <f t="shared" si="0"/>
        <v>115108</v>
      </c>
      <c r="H19" s="36"/>
      <c r="I19" s="36"/>
      <c r="J19" s="36"/>
      <c r="K19" s="36"/>
      <c r="L19" s="36" t="s">
        <v>85</v>
      </c>
    </row>
    <row r="20" spans="1:12">
      <c r="A20" s="10">
        <v>18</v>
      </c>
      <c r="B20" s="16" t="s">
        <v>47</v>
      </c>
      <c r="C20" s="12" t="s">
        <v>48</v>
      </c>
      <c r="D20" s="13" t="s">
        <v>10</v>
      </c>
      <c r="E20" s="14">
        <v>20</v>
      </c>
      <c r="F20" s="15">
        <v>190.69</v>
      </c>
      <c r="G20" s="32">
        <f t="shared" si="0"/>
        <v>3813.8</v>
      </c>
      <c r="H20" s="36"/>
      <c r="I20" s="36"/>
      <c r="J20" s="36"/>
      <c r="K20" s="36"/>
      <c r="L20" s="36" t="s">
        <v>85</v>
      </c>
    </row>
    <row r="21" spans="1:12">
      <c r="A21" s="5">
        <v>19</v>
      </c>
      <c r="B21" s="16" t="s">
        <v>47</v>
      </c>
      <c r="C21" s="12" t="s">
        <v>49</v>
      </c>
      <c r="D21" s="13" t="s">
        <v>10</v>
      </c>
      <c r="E21" s="14">
        <v>50</v>
      </c>
      <c r="F21" s="15">
        <v>274.22000000000003</v>
      </c>
      <c r="G21" s="32">
        <f t="shared" si="0"/>
        <v>13711.000000000002</v>
      </c>
      <c r="H21" s="36"/>
      <c r="I21" s="36"/>
      <c r="J21" s="36"/>
      <c r="K21" s="36"/>
      <c r="L21" s="36" t="s">
        <v>85</v>
      </c>
    </row>
    <row r="22" spans="1:12" ht="63.75">
      <c r="A22" s="10">
        <v>20</v>
      </c>
      <c r="B22" s="16" t="s">
        <v>50</v>
      </c>
      <c r="C22" s="12" t="s">
        <v>51</v>
      </c>
      <c r="D22" s="13" t="s">
        <v>10</v>
      </c>
      <c r="E22" s="14">
        <v>20</v>
      </c>
      <c r="F22" s="15">
        <v>144.91</v>
      </c>
      <c r="G22" s="32">
        <f t="shared" si="0"/>
        <v>2898.2</v>
      </c>
      <c r="H22" s="38" t="s">
        <v>84</v>
      </c>
      <c r="I22" s="36"/>
      <c r="J22" s="36"/>
      <c r="K22" s="36"/>
      <c r="L22" s="35" t="s">
        <v>71</v>
      </c>
    </row>
    <row r="23" spans="1:12">
      <c r="A23" s="5">
        <v>21</v>
      </c>
      <c r="B23" s="16" t="s">
        <v>52</v>
      </c>
      <c r="C23" s="16" t="s">
        <v>53</v>
      </c>
      <c r="D23" s="13" t="s">
        <v>9</v>
      </c>
      <c r="E23" s="14">
        <v>10</v>
      </c>
      <c r="F23" s="15">
        <v>477.92</v>
      </c>
      <c r="G23" s="32">
        <f t="shared" si="0"/>
        <v>4779.2</v>
      </c>
      <c r="H23" s="36"/>
      <c r="I23" s="36"/>
      <c r="J23" s="36"/>
      <c r="K23" s="36"/>
      <c r="L23" s="36" t="s">
        <v>85</v>
      </c>
    </row>
    <row r="24" spans="1:12">
      <c r="A24" s="10">
        <v>22</v>
      </c>
      <c r="B24" s="16" t="s">
        <v>54</v>
      </c>
      <c r="C24" s="12" t="s">
        <v>55</v>
      </c>
      <c r="D24" s="13" t="s">
        <v>10</v>
      </c>
      <c r="E24" s="14">
        <v>40</v>
      </c>
      <c r="F24" s="15">
        <v>554.55999999999995</v>
      </c>
      <c r="G24" s="32">
        <f t="shared" si="0"/>
        <v>22182.399999999998</v>
      </c>
      <c r="H24" s="36"/>
      <c r="I24" s="36"/>
      <c r="J24" s="36"/>
      <c r="K24" s="36"/>
      <c r="L24" s="36" t="s">
        <v>85</v>
      </c>
    </row>
    <row r="25" spans="1:12" ht="25.5">
      <c r="A25" s="5">
        <v>23</v>
      </c>
      <c r="B25" s="11" t="s">
        <v>56</v>
      </c>
      <c r="C25" s="11" t="s">
        <v>57</v>
      </c>
      <c r="D25" s="18" t="s">
        <v>9</v>
      </c>
      <c r="E25" s="14">
        <v>10</v>
      </c>
      <c r="F25" s="15">
        <v>934.2</v>
      </c>
      <c r="G25" s="32">
        <f t="shared" si="0"/>
        <v>9342</v>
      </c>
      <c r="H25" s="36"/>
      <c r="I25" s="36"/>
      <c r="J25" s="36"/>
      <c r="K25" s="36"/>
      <c r="L25" s="36" t="s">
        <v>85</v>
      </c>
    </row>
    <row r="26" spans="1:12">
      <c r="A26" s="10">
        <v>24</v>
      </c>
      <c r="B26" s="11" t="s">
        <v>58</v>
      </c>
      <c r="C26" s="11" t="s">
        <v>59</v>
      </c>
      <c r="D26" s="18" t="s">
        <v>10</v>
      </c>
      <c r="E26" s="14">
        <v>150</v>
      </c>
      <c r="F26" s="15">
        <v>433.93</v>
      </c>
      <c r="G26" s="32">
        <f t="shared" si="0"/>
        <v>65089.5</v>
      </c>
      <c r="H26" s="36"/>
      <c r="I26" s="36"/>
      <c r="J26" s="36"/>
      <c r="K26" s="36"/>
      <c r="L26" s="36" t="s">
        <v>85</v>
      </c>
    </row>
    <row r="27" spans="1:12">
      <c r="A27" s="5">
        <v>25</v>
      </c>
      <c r="B27" s="11" t="s">
        <v>21</v>
      </c>
      <c r="C27" s="11" t="s">
        <v>22</v>
      </c>
      <c r="D27" s="18" t="s">
        <v>13</v>
      </c>
      <c r="E27" s="20">
        <v>400</v>
      </c>
      <c r="F27" s="18">
        <v>10.98</v>
      </c>
      <c r="G27" s="33">
        <f t="shared" si="0"/>
        <v>4392</v>
      </c>
      <c r="H27" s="36"/>
      <c r="I27" s="36"/>
      <c r="J27" s="36"/>
      <c r="K27" s="36"/>
      <c r="L27" s="36" t="s">
        <v>85</v>
      </c>
    </row>
    <row r="28" spans="1:12" ht="38.25">
      <c r="A28" s="10">
        <v>26</v>
      </c>
      <c r="B28" s="11" t="s">
        <v>19</v>
      </c>
      <c r="C28" s="21" t="s">
        <v>60</v>
      </c>
      <c r="D28" s="13" t="s">
        <v>10</v>
      </c>
      <c r="E28" s="20">
        <v>20</v>
      </c>
      <c r="F28" s="22">
        <v>1740.73</v>
      </c>
      <c r="G28" s="33">
        <f t="shared" si="0"/>
        <v>34814.6</v>
      </c>
      <c r="H28" s="36"/>
      <c r="I28" s="38" t="s">
        <v>86</v>
      </c>
      <c r="J28" s="36"/>
      <c r="K28" s="36"/>
      <c r="L28" s="35" t="s">
        <v>72</v>
      </c>
    </row>
    <row r="29" spans="1:12" ht="38.25">
      <c r="A29" s="5">
        <v>27</v>
      </c>
      <c r="B29" s="23" t="s">
        <v>62</v>
      </c>
      <c r="C29" s="23" t="s">
        <v>63</v>
      </c>
      <c r="D29" s="24" t="s">
        <v>10</v>
      </c>
      <c r="E29" s="25">
        <v>100</v>
      </c>
      <c r="F29" s="26">
        <v>5616.88</v>
      </c>
      <c r="G29" s="34">
        <f t="shared" si="0"/>
        <v>561688</v>
      </c>
      <c r="H29" s="36"/>
      <c r="I29" s="36"/>
      <c r="J29" s="38" t="s">
        <v>75</v>
      </c>
      <c r="K29" s="38"/>
      <c r="L29" s="35" t="s">
        <v>73</v>
      </c>
    </row>
    <row r="30" spans="1:12" ht="51">
      <c r="A30" s="10">
        <v>28</v>
      </c>
      <c r="B30" s="23" t="s">
        <v>64</v>
      </c>
      <c r="C30" s="23" t="s">
        <v>65</v>
      </c>
      <c r="D30" s="24" t="s">
        <v>10</v>
      </c>
      <c r="E30" s="24">
        <v>300</v>
      </c>
      <c r="F30" s="26">
        <v>10530.74</v>
      </c>
      <c r="G30" s="34">
        <f t="shared" ref="G30:G32" si="1">E30*F30</f>
        <v>3159222</v>
      </c>
      <c r="H30" s="36"/>
      <c r="I30" s="38" t="s">
        <v>79</v>
      </c>
      <c r="J30" s="36"/>
      <c r="K30" s="36"/>
      <c r="L30" s="35" t="s">
        <v>72</v>
      </c>
    </row>
    <row r="31" spans="1:12" ht="51">
      <c r="A31" s="5">
        <v>29</v>
      </c>
      <c r="B31" s="23" t="s">
        <v>26</v>
      </c>
      <c r="C31" s="23" t="s">
        <v>66</v>
      </c>
      <c r="D31" s="24" t="s">
        <v>67</v>
      </c>
      <c r="E31" s="25">
        <v>5000</v>
      </c>
      <c r="F31" s="24">
        <v>71.959999999999994</v>
      </c>
      <c r="G31" s="34">
        <f t="shared" si="1"/>
        <v>359799.99999999994</v>
      </c>
      <c r="H31" s="36"/>
      <c r="I31" s="38" t="s">
        <v>80</v>
      </c>
      <c r="J31" s="36"/>
      <c r="K31" s="36"/>
      <c r="L31" s="35" t="s">
        <v>72</v>
      </c>
    </row>
    <row r="32" spans="1:12" ht="51">
      <c r="A32" s="10">
        <v>30</v>
      </c>
      <c r="B32" s="23" t="s">
        <v>68</v>
      </c>
      <c r="C32" s="23" t="s">
        <v>69</v>
      </c>
      <c r="D32" s="24" t="s">
        <v>70</v>
      </c>
      <c r="E32" s="25">
        <v>20</v>
      </c>
      <c r="F32" s="24">
        <v>270</v>
      </c>
      <c r="G32" s="34">
        <f t="shared" si="1"/>
        <v>5400</v>
      </c>
      <c r="H32" s="36"/>
      <c r="I32" s="36"/>
      <c r="J32" s="36"/>
      <c r="K32" s="38" t="s">
        <v>89</v>
      </c>
      <c r="L32" s="42" t="s">
        <v>88</v>
      </c>
    </row>
    <row r="33" spans="7:7">
      <c r="G33" s="28">
        <f>SUM(G3:G32)</f>
        <v>5168859.2</v>
      </c>
    </row>
  </sheetData>
  <mergeCells count="1">
    <mergeCell ref="A1:L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2021-02-09T05:03:10Z</dcterms:modified>
</cp:coreProperties>
</file>