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8695" windowHeight="1254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10" i="1"/>
  <c r="G92" l="1"/>
  <c r="G90"/>
  <c r="G88"/>
  <c r="G86"/>
  <c r="G84"/>
  <c r="G82"/>
  <c r="G80"/>
  <c r="G78"/>
  <c r="G76"/>
  <c r="G74"/>
  <c r="G72"/>
  <c r="G70"/>
  <c r="G68"/>
  <c r="G66"/>
  <c r="G64" l="1"/>
  <c r="G62"/>
  <c r="G60"/>
  <c r="G58"/>
  <c r="G56"/>
  <c r="G54"/>
  <c r="G52"/>
  <c r="G50"/>
  <c r="G48"/>
  <c r="G46"/>
  <c r="G44"/>
  <c r="G42"/>
  <c r="G40"/>
  <c r="G38"/>
  <c r="G36"/>
  <c r="G34"/>
  <c r="G32"/>
  <c r="G30"/>
  <c r="G28"/>
  <c r="G26"/>
  <c r="G24"/>
  <c r="G22"/>
  <c r="G20"/>
  <c r="G18"/>
  <c r="G16"/>
  <c r="G14"/>
  <c r="G12"/>
  <c r="G8"/>
  <c r="G6"/>
  <c r="G4"/>
  <c r="G94" l="1"/>
</calcChain>
</file>

<file path=xl/sharedStrings.xml><?xml version="1.0" encoding="utf-8"?>
<sst xmlns="http://schemas.openxmlformats.org/spreadsheetml/2006/main" count="373" uniqueCount="180">
  <si>
    <t>Халат хирургический нестерильный</t>
  </si>
  <si>
    <r>
      <t>плотность 40 г/м</t>
    </r>
    <r>
      <rPr>
        <vertAlign val="superscript"/>
        <sz val="10"/>
        <color rgb="FF000000"/>
        <rFont val="Arial"/>
        <family val="2"/>
        <charset val="204"/>
      </rPr>
      <t>2</t>
    </r>
    <r>
      <rPr>
        <sz val="10"/>
        <color rgb="FF000000"/>
        <rFont val="Arial"/>
        <family val="2"/>
        <charset val="204"/>
      </rPr>
      <t xml:space="preserve"> из трехслойного (СМС) нетканого материала одноразовый размером S</t>
    </r>
  </si>
  <si>
    <t>штука</t>
  </si>
  <si>
    <r>
      <t>плотность 40 г/м</t>
    </r>
    <r>
      <rPr>
        <vertAlign val="superscript"/>
        <sz val="10"/>
        <color rgb="FF000000"/>
        <rFont val="Arial"/>
        <family val="2"/>
        <charset val="204"/>
      </rPr>
      <t>2</t>
    </r>
    <r>
      <rPr>
        <sz val="10"/>
        <color rgb="FF000000"/>
        <rFont val="Arial"/>
        <family val="2"/>
        <charset val="204"/>
      </rPr>
      <t xml:space="preserve"> из четырехслойного (СММС) нетканого материала одноразовый размером М</t>
    </r>
  </si>
  <si>
    <r>
      <t>плотность 40 г/м</t>
    </r>
    <r>
      <rPr>
        <vertAlign val="superscript"/>
        <sz val="10"/>
        <color rgb="FF000000"/>
        <rFont val="Arial"/>
        <family val="2"/>
        <charset val="204"/>
      </rPr>
      <t>2</t>
    </r>
    <r>
      <rPr>
        <sz val="10"/>
        <color rgb="FF000000"/>
        <rFont val="Arial"/>
        <family val="2"/>
        <charset val="204"/>
      </rPr>
      <t xml:space="preserve"> из трехслойного (СМС) нетканого материала одноразовый размером XL</t>
    </r>
  </si>
  <si>
    <t>Простыня одноразовая нестерильная из нетканого материала, размером 200*160см,  плотностью не менее 40 г/м2.</t>
  </si>
  <si>
    <t>шт</t>
  </si>
  <si>
    <t>Система для внутривенного введения через волюметрические насосы (без фильтра)</t>
  </si>
  <si>
    <t xml:space="preserve">Стандартная, длиной 250 см. Капельница сверху имеет пункционный наконечник и антибактериальную вентиляцию с защитным колпачком. Нижняя часть капельницы гибкая, с микрофильтром 15 мкм. Капельница, идеально подходит к датчику капель. Линия из ПВХ, без фталатов. Силиконовый перистальтический сегмент. Роликовый регулятор, с предохраняющим устройством для безопасной утилизации наконечника. </t>
  </si>
  <si>
    <t>Система для внутривенного введения через волюметрические насосы (с фильром)</t>
  </si>
  <si>
    <t>Стандартная, длиной 250 см. Капельница сверху имеет пункционный наконечник и антибактериальную вентиляцию с защитным колпачком. Нижняя часть капельницы гибкая, с микрофильтром 15 мкм. Капельница, идеально подходит к датчику капель. Линия из ПВХ, без фталатов. Силиконовый перистальтический сегмент. Роликовый регулятор, с предохраняющим устройством для безопасной утилизации наконечника. Специальный фильтр для крови в составе трансфузионной линии.</t>
  </si>
  <si>
    <t>Маска</t>
  </si>
  <si>
    <r>
      <t>Маска трехслойная на резинках</t>
    </r>
    <r>
      <rPr>
        <sz val="10"/>
        <color rgb="FF333333"/>
        <rFont val="Arial"/>
        <family val="2"/>
        <charset val="204"/>
      </rPr>
      <t> </t>
    </r>
  </si>
  <si>
    <t xml:space="preserve">Оригинальный  50 мл шприц с иглой к Перфузору </t>
  </si>
  <si>
    <t xml:space="preserve">Шприц 50 мл с аспирационной иглой. Аспирационная игла 1.7 х 2.0 х 30мм.Фильтр в игле 15 мкм. Положение канюли центральное. Соединение Луер Лок. Без ПВХ. Без фталатов. </t>
  </si>
  <si>
    <t>Оригинальный удлинитель к шприцевому насосу</t>
  </si>
  <si>
    <t>Удлинитель, стандарт  0,9 мм х длиной 150 см. Коннекторы Luer lock. Без ДЭГФ, не содержит фталатов. Устойчивы к давлению до 4 бар. Материал Полиэтилен.</t>
  </si>
  <si>
    <t xml:space="preserve">Удлинитель для инфузионных насосов 150 см прозрачный </t>
  </si>
  <si>
    <t>Стерильный, однократного применения. Удлинитель для инфузионного насоса служит как универсальный соединительный элемент однократного  употребления для инфузионных насосов. Предназначается только для соединений типа Luer-Lock. Совместим с инфузионными насосами Infusomat FMS</t>
  </si>
  <si>
    <t xml:space="preserve">Анестезиологические дыхательные контуры </t>
  </si>
  <si>
    <t>Контур дыхательный педиатрический гладкоствольный для соединения пациента с НДА и аппаратами ИВЛ. Внутренний диаметр шлангов 15мм, длина шланга вдоха 1,2 м, шланга выдоха 2*0,8 м- 1,6м, равноплечный, материал "Smootbore",  с проводом обогрева и встроенным в жестком соединителе (22F на камеру увлажнителя) электроразъёмом, портами 7,6мм с  герметизирующими "not  loosing" заглушками на Y-образном жестком угловом соединителе на пациента, снабжённом внешней тестирующей, защитной заглушкой, с разборным самогерметизирующимся влагосборником, клапан влагосборника поворотного типа, малого сопротивления, обеспечивающий герметизацию воздушного канала при любом положении влагосборника, увлажнитель-камера увлажнения с автоматическим заполнением, с двухступенчатым поплавковым клапаном дозирования, с системой  устройств ламинирования потока, с поплавком  уровня, с продольноармированным шлангом подачи жидкости с иглой (с предохранительным колпачком) и портом выравнивания давления,  c жёстким соединителем 22F подсоединения к аппарату, с дополнительным шлангом 0,4м c жесткими соединителями 22F,  комплектом принадлежностей в составе:жесткий соединитель 22М-22М/15F. Материал: ПВХ, полипропилен, эластомер. Упаковка: индивидуальная, клинически чистая.. Срок годности (срок гарантии): 5 лет от даты изготовления.</t>
  </si>
  <si>
    <t>Дыхательные фильтры для неонатальных дыхательных контуров</t>
  </si>
  <si>
    <t>Фильтр дыхательный вирусобактериальный тепловлагообменный электростатический для защиты пациента, персонала, аппаратуры в дыхательных и анестезиологических контурах и обеспечения оптимального возврата влаги и тепла, для новорожденных, с портом Луер Лок</t>
  </si>
  <si>
    <t xml:space="preserve">Фильтр дыхательный </t>
  </si>
  <si>
    <t>Фартук ламинированный стерильный</t>
  </si>
  <si>
    <t>из нетканого материала одноразовый для использования в операционных залах или как специальная одежда в чистых помещениях и при проведении различных исследований</t>
  </si>
  <si>
    <t>Маска анестезиологическая, детская, размер от 1 до 5 (по заявке Заказчика)</t>
  </si>
  <si>
    <t>Маска дыхательного контура анестезиологическая лицевая для проведения масочного наркоза и неинвазивной искусственной вентиляции лёгких,  в том числе с системами для ручного искусственного дыхания.  Анестезиологическая маска размер 1-5 (размер по заявке Заказчика) анатомической формы, с эластичной полусферической манжетой со сложной лепестковой кофигурацией в районе прлегания к носу, манжета поперечноармированна в этой части для обеспечения герметичности. Форма  и её объём оптимизированы под комбинированный двойной размер перекрывающий линейку стандартных размеров (вместо 6 или 7 размеров - 4) и под минимальное "мёртвое пространство", корпус  профилирован под "пальцы" для удобства захвата. Соединительный коннектор 22F. Может быть укомплектована кольцом маскодержателя. Материалы: полиэтилен, полипропилен, эластомер. Экологична при производстве и утилизации. Упаковка индивидуальная, клинически чистая</t>
  </si>
  <si>
    <t>Мешок для ручной ИВЛ типа "амбу", для взрослых, с клапаном давления, объем 1,0 л. Маска размер 4</t>
  </si>
  <si>
    <t>Система для ручного искусственного  дыхания (реанимационный мешок) для взрослых (вес 30- 50 кг), объём 1,0 л, с дыхательным объёмом 750 мл (при сжатии двумя руками) и  550 мл (при сжатии одной рукой), с реверсивным клапаном, с резервным кислородным мешком и кислородным продольноармированным шлангом длиной 3 м, с эластичным стандартным соединительным коннектором и коннектором резьбовым, для подачи кислорода высокой концентрации (при темпе 12 bpm для потока 5 л/мин-55%, 10 л/мин-85%, 15 л/мин-92%), подсоединяемый через штуцер , сопротивление на вдохе/выдохе &lt;3,0см Н2О/&lt;3,0см Н2О, мертвое пространство 18 мл, с угловым шарнирным коннектором со встроенным предохранительным клапаном  сброса давления (40 см Н2О) с угловым шарнирным коннектором и клапаном вдоха под маску/ интубационную трубку 22M/15F, маска прозрачная лицевая с предварительным наддувом и кольцом маскодержателя, размер 4.Материалы: полиэтилен, полипропилен, эластомер. Упаковка индивидуальная, клинически чистая.</t>
  </si>
  <si>
    <t>шт </t>
  </si>
  <si>
    <t>Устройство для ручного искусственного  дыхания (реанимационный мешок) неонатальная (вес 0 - 10 кг), объём 280 мл, с клапаном давления. Маска размер 1 или 2</t>
  </si>
  <si>
    <t xml:space="preserve">Устройство для ручного искусственного  дыхания (реанимационный мешок) неонатальная (вес 0 - 10 кг), объём 280 мл, с дыхательным объёмом 100мл (при сжатии одной рукой), с реверсивным клапаном, с резервным кислородным мешком и кислородным продольноармированным шлангом длиной 3 м,  с эластичным стандартным соединительным коннектором и коннектором  резьбовым, для подачи кислорода высокой концентрации (при темпе 20 bpm для потока 5 л/мин-68%, 10 л/мин-92%, 15 л/мин-97%), подсоединяемый через штуцер, сопротивление на вдохе/выдохе &lt;3,0см Н2О/&lt;3,0см Н2О, мертвое пространство 18 мл, с угловым шарнирным коннектором со встроенным предохранительным клапаном  сброса давления (40 см Н2О) и  клапаном вдоха под маску/ интубационную трубку 22M/15F, маска прозрачная лицевая манжета с предварительным наддувом и кольцом маскодержателя, размер 1 или 2  (по заявке Закакзчика). Материалы: полиэтилен, полипропилен, эластомер. Упаковка индивидуальная, клинически чистая. </t>
  </si>
  <si>
    <t>Устройство для ручного искусственного  дыхания (реанимационный мешок) для детей (вес 10-30 кг), объём 550мл. Маска размер 2 или 3</t>
  </si>
  <si>
    <t xml:space="preserve">Устройство для ручного искусственного  дыхания (реанимационный мешок) для детей (вес 10-30 кг), объём 550мл, с дыхательным объёмом 300мл (при сжатии одной рукой), с реверсивным клапаном, с резервным кислородным мешком и кислородным продольноармированным шлангом длиной 3 м,  с эластичным стандартным соединительным коннектором и коннектором резьбовым  Male Sure Lock, для подачи кислорода высокой концентрации (при темпе 20 bpm для потока 5 л/мин-60%, 10 л/мин-90%, 15 л/мин-95%), подсоединяемый через штуцер , сопротивление на вдохе/выдохе &lt;3,0см Н2О/&lt;3,0см Н2О, мертвое пространство 18 мл, с угловым шарнирным коннектором со встроенным предохранительным клапаном  сброса давления (40 см Н2О) и  клапаном вдоха под маску/ интубационную трубку 22M/15F, маска прозрачная лицевая с предварительным наддувом и кольцом маскодержателя, размер 2 или 3 (по заявке Заказчика). Материалы: полиэтилен, полипропилен, эластомер. </t>
  </si>
  <si>
    <t xml:space="preserve">Аспирационный катетер </t>
  </si>
  <si>
    <t>с вакуумконтролем, стерильный, однократного применения. Размером (СН) 6</t>
  </si>
  <si>
    <t>с вакуумконтролем, стерильный, однократного применения. Размером (СН) 8</t>
  </si>
  <si>
    <t>с вакуумконтролем, стерильный, однократного применения. Размером (СН) 10</t>
  </si>
  <si>
    <t>с вакуумконтролем, стерильный, однократного применения. Размером (СН) 12</t>
  </si>
  <si>
    <t xml:space="preserve">Cпинальная игла для спинномозговой анестезии и диагностической пункции, размером G 22 x 3½", 0.7 x 88 мм </t>
  </si>
  <si>
    <t>Тонкостенная игла со срезом типа Квинке, с эргономичным держателем с прозрачным павильоном, с цветовой кодировкой ручки стилета и с проводниковой иглой. Размером G 22 x 3½", 0.7 x 88 мм</t>
  </si>
  <si>
    <t>200мл</t>
  </si>
  <si>
    <t>Краник запорный</t>
  </si>
  <si>
    <t>Краник трехходовой  обеспечивает одновременную инфузию нескольких препаратов через один венозный доступ. Корпус трехходового краника – поликарбонат. Рукоятка имеет направляющие стрелки. Скорость потока трехходового краника: 525±10% выдерживает давление до 5 бар. Предназначены для соединения со стандартными инфузионными линиями.</t>
  </si>
  <si>
    <t>Заглушка с инъекционной мембраной (без латекса)</t>
  </si>
  <si>
    <t>Инъекционная заглушка для болюсной инъекции, защитная заглушка с разъемом луер-лок для герметичного закрытия портов катетеров и инфузионных линий возможность введения препаратов иглой через встроенную мембрану, не снимая заглушки не содержит латекса разъемом Луер-Лок (female)стерильно, для однократного использования</t>
  </si>
  <si>
    <t>уп</t>
  </si>
  <si>
    <t>Повязка адгезивная для покрытия ран размером 10смх10см</t>
  </si>
  <si>
    <t xml:space="preserve">Эндотрахеальная трубка </t>
  </si>
  <si>
    <t>№3 без  манжеты</t>
  </si>
  <si>
    <t>№3,5  без манжеты</t>
  </si>
  <si>
    <t xml:space="preserve">Эндотрахеальная трубка  </t>
  </si>
  <si>
    <t>№4,0 без манжеты</t>
  </si>
  <si>
    <t>№4,5 без манжеты</t>
  </si>
  <si>
    <t>№2.5 с манжеткой</t>
  </si>
  <si>
    <t>№3,0 с манжетой</t>
  </si>
  <si>
    <t>№3,5  с манжетой</t>
  </si>
  <si>
    <t>№4,0 с манжетой</t>
  </si>
  <si>
    <t>№4,5 с манжетой</t>
  </si>
  <si>
    <t>№5 с манжеткой</t>
  </si>
  <si>
    <t>№5,5  с манжетой</t>
  </si>
  <si>
    <t>№6  с манжетой</t>
  </si>
  <si>
    <t>№6,5  с манжетой</t>
  </si>
  <si>
    <t>№7  с манжетой</t>
  </si>
  <si>
    <t>№ п/п</t>
  </si>
  <si>
    <t>Наименование</t>
  </si>
  <si>
    <t>Характеристика</t>
  </si>
  <si>
    <t>Ед.изм</t>
  </si>
  <si>
    <t>Количество</t>
  </si>
  <si>
    <t>Цена, тг</t>
  </si>
  <si>
    <t>Сумма, тг</t>
  </si>
  <si>
    <t>Простыня одноразовая не стерильная 200*160см.</t>
  </si>
  <si>
    <t>Фильтр-канюля для аспирации и инъекции в мультидозные флаконы</t>
  </si>
  <si>
    <t>Фильтр-канюля для аспирации и инъекции в мультидозные флаконы, стандартный наконечник с антибактериальным воздушным фильтром 0.45 μм, с фильтром тонкой очистки 5μм, синий</t>
  </si>
  <si>
    <t>Стерильная повязка для ран на основе нектанного полиэстера с нанесенным водоотталкивающим клеем и неприлипающей впитывающец прокладкой. Размером 10,0*10,0см.</t>
  </si>
  <si>
    <t>Инфузионные канюли с инъекционным клапаном для периферического внутривенного доступа 24G, с инъекционным портом и фиксирующими крылышками, на стилете, длина не менее 19,0 мм. Ультратонкая силиконизированная игла 0.7 мм. из нержавеющей стали с конической формой острия. Скорость потока 18 мл/мин. Изделие изготовлено из биологически совместимого и устойчивого на излом политетрафторэтилена (PTFE) с чрезвычайно гладким покрытием внутренней и внешней поверхности. У основания конуса имеются плоские выступы, которые обеспечивают оптимальную фиксацию. Стерилизована оксидом этилена. Рекомендованное максимальное время использования: 96 часов. Применяется для внутривенных вливаний лекарственных средств, инфузий, растворов.</t>
  </si>
  <si>
    <t>Контур дыхательный  полуоткрытый, классификация  для наркоза с ИВЛ вручную. Контур- резервный дыхательный мешок 0,5 л на тройнике с регулируемым детским клапаном ограничения давления РПК (регулируемый предохранительный клапан), с   угловым соединителем на пациента 22М/15F с портом Луер Лок с герметизирующей "not  loosing" заглушкой и предохранительным колпачком.  Шланг подачи свежей газовой смеси длиной 1,8 м, диаметр 10 мм. Принадлежности: соединитель 22F/15F, эластомерный соединитель 15F/эластомерный разъём 6-9мм. Материал: полипропилен, полиэтилен, эластомер, не содержит латекса. Упаковка: индивидуальная, клинически чистая.</t>
  </si>
  <si>
    <t>Контур дыхательный 1,8л с мешком 0,5л и клапаном контроля давления</t>
  </si>
  <si>
    <t xml:space="preserve">Включает в себя более чем 99,999%  эффективный бактериальный/вирусный фильтр для предотвращения распространения инфекций. Объем дыхательный (мл) 100-1200. Мертвое пространство (мл) 49.  Вес 27 гр. Эффективное время работы 24 часа. Сопротивление 30л/мин-110 Ра. Изготовлен из чистого сополимера бутадиена и стирола сополимера, стиролакрилонитрила , полиэтилена, полиэстера, полипропилена.
</t>
  </si>
  <si>
    <t>Мочесборник</t>
  </si>
  <si>
    <t>Термографическая пленка для рентгенографии  35х43 см</t>
  </si>
  <si>
    <t>Термографическая пленка для рентгенографии  35х43 см, уп 100 шт</t>
  </si>
  <si>
    <t>Канюля внутривенная с катетером и инъекционным клапаном  размером: 24G 19мм</t>
  </si>
  <si>
    <t>Медицинские изделия</t>
  </si>
  <si>
    <t>ТОО "Antares Medicus"</t>
  </si>
  <si>
    <t>ТОО "НПФ "Медикал Проджект"</t>
  </si>
  <si>
    <t>ТОО "Гелика"</t>
  </si>
  <si>
    <t>ИП "НАМ"</t>
  </si>
  <si>
    <t>ТОО "Мерусар и К"</t>
  </si>
  <si>
    <t>ТОО "Аминамед"</t>
  </si>
  <si>
    <t>ТОО "ШерКомСервис"</t>
  </si>
  <si>
    <t>ТОО "SM Global"</t>
  </si>
  <si>
    <t>ТОО "Бо-На"</t>
  </si>
  <si>
    <t>ТОО "Медикс Фарм"</t>
  </si>
  <si>
    <t>ТОО "МедКо"</t>
  </si>
  <si>
    <t>ТОО "Альянс"</t>
  </si>
  <si>
    <t>ТОО "MegaMeds"</t>
  </si>
  <si>
    <t>пр-ва ТОО "Мерусар и К", Казахстан, РК-ИМН-5№006683</t>
  </si>
  <si>
    <t>пр-ва Wuhan Lipharm Chemicals Co&amp;Ltd, Китай, не подлежат регистрации</t>
  </si>
  <si>
    <t>пр-ва ТОО "Мерусар и К", Казахстан, нет рег.удостоверения</t>
  </si>
  <si>
    <t>ТОО "Pharmprobide"</t>
  </si>
  <si>
    <t>Система для внутривенных инфузий Infusomat Space Line, пр-ва B.Braun Melsungen AG, Германия, РК-ИМН-5№003101</t>
  </si>
  <si>
    <t>Система для внутривенных инфузий Infusomat Space Line, пр-ва B.Braun Melsungen AG, Германия, РК-ИМН-5№008945</t>
  </si>
  <si>
    <t>Оригинальные линии Perfusor для внутривенных вливаний малых объемов, пр-ва B.Braun Melsungen AG, Германия, РК-ИМН-5№008413</t>
  </si>
  <si>
    <t>пр-ва HUM Gesellschaft fur Homecare und medizintechnik, Германия, РК-ИМН-5№014378</t>
  </si>
  <si>
    <t>пр-ва HUM Gesellschaft fur Homecare und medizintechnik, Германия, РК-ИМН-5№014380</t>
  </si>
  <si>
    <t>пр-ва B.Braun Melsungen AG, Германия, РК-ИМН-5№002514</t>
  </si>
  <si>
    <t>пр-ва Agfa HealthCare NV, Бельгия, РК-ИМН-5№114933</t>
  </si>
  <si>
    <t>пр-ва B.Braun Melsungen AG, Германия, РК-ИМН-010680</t>
  </si>
  <si>
    <t>пр-ва ТОО "МЕДИКС ФАРМ", Казахстан, РК-ИМН-5№017383</t>
  </si>
  <si>
    <t>пр-ва ТОО "Мерусар и К", Казахстан, РК-ИМН-5№009703 (РУ на стерильную простыню)</t>
  </si>
  <si>
    <t>пр-ва ТОО "Mega Pharma", Казахстан, РК-ИМН-5№018462</t>
  </si>
  <si>
    <t>пр-ва Герса-нетканыные материалы ООО, Россия, РК-ИМН-5№015833</t>
  </si>
  <si>
    <t>пр-ва Apexmed, Нидерланды, РК-ИМН-5№013612</t>
  </si>
  <si>
    <t>пр-ва WELL LEAD MEDICAL Co LTD, Китай, РК-ИМН-5№013583</t>
  </si>
  <si>
    <t>пр-ва Б.Браун Медикал Индастриз, РК-ИМН-5№002514</t>
  </si>
  <si>
    <t>пр-ва TROGE MEDICAL GMBH, Германия, РК-ИМН-5№007880</t>
  </si>
  <si>
    <t>пр-ва Well Lead Medical Co LTD, Китай, РК-ИМН-5№013583</t>
  </si>
  <si>
    <t>пр-ва Vogt Medical Vertrieb GmbH, Германия, РК-ИМН-5№010780</t>
  </si>
  <si>
    <t>пр-ва Harsoria Healthcare Pvt. Ltd, Индия, РК-ИМН-5№012137</t>
  </si>
  <si>
    <t>пр-ва Пласти-Мед, Пластик Медикал Урунлер Санайи ве Тиджарет Лтд СТИ, Турция, РК-ИМН-5№014390</t>
  </si>
  <si>
    <t>пр-ва TROGE MEDICAL GMBH, Германия, РК-ИМН-5№007878</t>
  </si>
  <si>
    <t>пр-ва TROGE MEDICAL GMBH, Германия, РК-ИМН-5№007877</t>
  </si>
  <si>
    <t>пр-ва Пласти-Мед, Пластик Медикал Урунлер Санайи ве Тиджарет Лтд СТИ, Турция, РК-ИМН-5№014391</t>
  </si>
  <si>
    <t>пр-ва Пласти-Мед, Пластик Медикал Урунлер Санайи ве Тиджарет Лтд СТИ, Турция, РК-ИМН-5№014394</t>
  </si>
  <si>
    <t>пр-ва VOGT MEDICAL VERTRIEB GMBH, Германия, РК-ИМН-5№016107</t>
  </si>
  <si>
    <t>пр-ва 3М Poland Manufacturing SP.z.o.o, Польша, РК-ИМН-5№017626</t>
  </si>
  <si>
    <t>ТОО "Med Life Sciences"</t>
  </si>
  <si>
    <t>пр-ва Harsoria Healthcare PVT.LTD, Индия, РК-ИМН-5№015076</t>
  </si>
  <si>
    <t>пр-ва Harsoria Healthcare PVT.LTD, Индия, РК-ИМН-5№012137</t>
  </si>
  <si>
    <t>пр-ва Well Lead Medical Cp.Ltd, Китай, РК-ИМН-5№013583</t>
  </si>
  <si>
    <t>пр-ва Well Lead Medical Cp.Ltd, Китай, РУ не соответствует размерам (2000 мл)</t>
  </si>
  <si>
    <t>пр-ва SUMI, Польша, РК-ИМН-5№018281</t>
  </si>
  <si>
    <t>пр-ва SUMI, Польша, РК-ИМН-5№018436</t>
  </si>
  <si>
    <t>ТОО "ЛабТехМед СКО"</t>
  </si>
  <si>
    <t>пр-ва ООО НПП Волга Медикал, Россия, РК-ИМН-5№016453 (нестерильный)</t>
  </si>
  <si>
    <t>пр-ва ТОО "РЭМИ", Казахстан, не подлежит регистрации</t>
  </si>
  <si>
    <t>пр-ва ТОО "Vita Pharma", Казахстан, не подлежит регистрации</t>
  </si>
  <si>
    <t>пр-ва Suru International Pvt.Limited, Индия, РК-ИМН-5№011451</t>
  </si>
  <si>
    <t>пр-ва Suru International Pvt.Limited, Индия, РК-ИМН-5№013810</t>
  </si>
  <si>
    <t>пр-ва Octamed Saglik Urunleri San.Ve.Tic.A.S.,  Турция,  (РУ на размер 10х10 нет)</t>
  </si>
  <si>
    <t>пр-ва Pharma System AN, Швеция, РК-ИМН-5№012604</t>
  </si>
  <si>
    <t>пр-ва Intersurgical Ltd, Литва, РК-ИМН-5№016280</t>
  </si>
  <si>
    <t>пр-ва Intersurgical Ltd, Литва, РК-ИМН-5№016465</t>
  </si>
  <si>
    <t>пр-ва Intersurgical Ltd, Литва, РК-ИМН-5№016001</t>
  </si>
  <si>
    <t>пр-ва Intersurgical Ltd, Тайвань, РК-ИМН-5№010960</t>
  </si>
  <si>
    <t>пр-ва ТОО "Медикс Фарм", Казахстан, РК-ИМН-5№017383</t>
  </si>
  <si>
    <t>пр-ва SURU International Pvt Limited, Индия, РК-ИМН-5№013772</t>
  </si>
  <si>
    <t>пр-ва SURU International Pvt Limited, Индия, РК-ИМН-5№011454</t>
  </si>
  <si>
    <t>пр-ва Vogt Medical Vertrieb GmbH, Германия, РК-ИМН-5№010104</t>
  </si>
  <si>
    <t>пр-ва SURU International Pvt Limited, Индия, Германия, РК-ИМН-5№011458</t>
  </si>
  <si>
    <t>пр-ва ТОО "Мерусар и К", Казахстан, РК-ИМН-5№006683 (РУ на стерильный халат)</t>
  </si>
  <si>
    <t>пр-ва ТОО "Медикс Фарм", Казахстан, РК-ИМН-5№017383 (РУ на СМС)</t>
  </si>
  <si>
    <t>ТОО "FinShark"</t>
  </si>
  <si>
    <t>пр-ва ТОО "Dolce", Казахстан, РК-ИМН-5№017230</t>
  </si>
  <si>
    <t>пр-ва Hubei Kangning Protective Products Co Ltd, Китай, РК-ИМН-5№014639</t>
  </si>
  <si>
    <t>пр-ва SURU International Pvt.Limited, Индия, РК-ИМН-5№011451</t>
  </si>
  <si>
    <t>пр-ва SURU International Pvt.Limited, Индия, РК-ИМН-5№011456</t>
  </si>
  <si>
    <t>пр-ва SURU International Pvt.Limited, Индия, РК-ИМН-5№013810</t>
  </si>
  <si>
    <t>ТОО "САПА Мед Астана"</t>
  </si>
  <si>
    <t>пр-ва TROGE MEDICAL GMBH, Германия, РК-ИМН-5№007881</t>
  </si>
  <si>
    <t>пр-ва Zevex Inc, Коста Рика, РК-МТ-5№017224</t>
  </si>
  <si>
    <t>пр-ва TROGE MEDICAL GMBH, Германия, РК-ИМН-5№000192</t>
  </si>
  <si>
    <t>пр-ва Vogt Medical GmbH, Германия, РК-ИМН-5№018332</t>
  </si>
  <si>
    <t>ТОО "INNOVO"</t>
  </si>
  <si>
    <t>пр-ва BICAKCILAR Tibbi Cihazlar San. Ve Tic.A.S, Турция, РК-ИМН-5№016930</t>
  </si>
  <si>
    <t>ТОО "Clever Medical"</t>
  </si>
  <si>
    <t>пр-ва ТОО "Clever Medical", Казахстан, РК-ИМН-5№018700</t>
  </si>
  <si>
    <t>пр-ва B.Braun Melsungen AG, Германия, РК-ИМН-5№008413</t>
  </si>
  <si>
    <t>пр-ва SURU International Pvt.Linited, Индия, РК-ИМН-5№013772</t>
  </si>
  <si>
    <t>пр-ва SURU International Pvt.Linited, Индия, РК-ИМН-5№011451</t>
  </si>
  <si>
    <t>пр-ва SURU International Pvt.Linited, Индия, РК-ИМН-5№011454</t>
  </si>
  <si>
    <t>пр-ва SURU International Pvt.Linited, Индия, РК-ИМН-5№013810</t>
  </si>
  <si>
    <t>пр-ва B.Braun Melsungen AG, Германия, РК-ИМН-5№008414</t>
  </si>
  <si>
    <t>присутствовал</t>
  </si>
  <si>
    <t>присутствоввал</t>
  </si>
  <si>
    <t>присутстсвовал</t>
  </si>
  <si>
    <t>присустввовал</t>
  </si>
  <si>
    <t>пр-ва Герса-нетканыные материалы ООО, Россия, РК-ИМН-5№015833 (нестерильный)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</si>
</sst>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_-* #,##0\ _₽_-;\-* #,##0\ _₽_-;_-* &quot;-&quot;??\ _₽_-;_-@_-"/>
  </numFmts>
  <fonts count="12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vertAlign val="superscript"/>
      <sz val="10"/>
      <color rgb="FF000000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color theme="1"/>
      <name val="Arial"/>
      <family val="2"/>
      <charset val="204"/>
    </font>
    <font>
      <sz val="10"/>
      <name val="Arial Cyr"/>
      <charset val="204"/>
    </font>
    <font>
      <sz val="10"/>
      <name val="Arial"/>
      <family val="2"/>
      <charset val="204"/>
    </font>
    <font>
      <sz val="10"/>
      <color rgb="FF333333"/>
      <name val="Arial"/>
      <family val="2"/>
      <charset val="204"/>
    </font>
    <font>
      <b/>
      <sz val="12"/>
      <color theme="1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rgb="FFFF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6" fillId="0" borderId="0"/>
  </cellStyleXfs>
  <cellXfs count="40">
    <xf numFmtId="0" fontId="0" fillId="0" borderId="0" xfId="0"/>
    <xf numFmtId="0" fontId="5" fillId="0" borderId="0" xfId="0" applyFont="1" applyFill="1" applyBorder="1"/>
    <xf numFmtId="0" fontId="0" fillId="0" borderId="0" xfId="0" applyFill="1"/>
    <xf numFmtId="0" fontId="5" fillId="0" borderId="0" xfId="0" applyFont="1" applyFill="1" applyAlignment="1">
      <alignment wrapTex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/>
    <xf numFmtId="0" fontId="9" fillId="0" borderId="0" xfId="0" applyFont="1" applyFill="1"/>
    <xf numFmtId="0" fontId="10" fillId="0" borderId="1" xfId="0" applyFont="1" applyFill="1" applyBorder="1" applyAlignment="1">
      <alignment horizontal="center" vertical="top" wrapText="1"/>
    </xf>
    <xf numFmtId="0" fontId="10" fillId="0" borderId="1" xfId="0" applyFont="1" applyFill="1" applyBorder="1" applyAlignment="1">
      <alignment vertical="top" wrapText="1"/>
    </xf>
    <xf numFmtId="164" fontId="10" fillId="0" borderId="1" xfId="1" applyNumberFormat="1" applyFont="1" applyFill="1" applyBorder="1" applyAlignment="1">
      <alignment horizontal="center" vertical="top" wrapText="1"/>
    </xf>
    <xf numFmtId="43" fontId="10" fillId="0" borderId="1" xfId="1" applyFont="1" applyFill="1" applyBorder="1" applyAlignment="1">
      <alignment horizontal="right" vertical="top" wrapText="1"/>
    </xf>
    <xf numFmtId="164" fontId="0" fillId="0" borderId="0" xfId="0" applyNumberFormat="1" applyFill="1"/>
    <xf numFmtId="43" fontId="0" fillId="0" borderId="0" xfId="1" applyFont="1" applyFill="1"/>
    <xf numFmtId="43" fontId="2" fillId="2" borderId="1" xfId="1" applyFont="1" applyFill="1" applyBorder="1" applyAlignment="1">
      <alignment horizontal="center" vertical="top" wrapText="1"/>
    </xf>
    <xf numFmtId="43" fontId="11" fillId="2" borderId="1" xfId="1" applyFont="1" applyFill="1" applyBorder="1" applyAlignment="1">
      <alignment horizontal="center" vertical="top" wrapText="1"/>
    </xf>
    <xf numFmtId="43" fontId="2" fillId="2" borderId="0" xfId="1" applyFont="1" applyFill="1" applyBorder="1" applyAlignment="1">
      <alignment horizontal="center" vertical="top" wrapText="1"/>
    </xf>
    <xf numFmtId="43" fontId="10" fillId="3" borderId="1" xfId="1" applyFont="1" applyFill="1" applyBorder="1" applyAlignment="1">
      <alignment horizontal="center" vertical="top" wrapText="1"/>
    </xf>
    <xf numFmtId="43" fontId="2" fillId="4" borderId="1" xfId="1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center" vertical="top" wrapText="1"/>
    </xf>
    <xf numFmtId="0" fontId="2" fillId="0" borderId="3" xfId="0" applyFont="1" applyFill="1" applyBorder="1" applyAlignment="1">
      <alignment horizontal="center" vertical="top" wrapText="1"/>
    </xf>
    <xf numFmtId="0" fontId="4" fillId="0" borderId="2" xfId="0" applyFont="1" applyFill="1" applyBorder="1" applyAlignment="1">
      <alignment horizontal="center" vertical="top" wrapText="1"/>
    </xf>
    <xf numFmtId="0" fontId="4" fillId="0" borderId="3" xfId="0" applyFont="1" applyFill="1" applyBorder="1" applyAlignment="1">
      <alignment horizontal="center" vertical="top" wrapText="1"/>
    </xf>
    <xf numFmtId="0" fontId="4" fillId="0" borderId="2" xfId="0" applyFont="1" applyFill="1" applyBorder="1" applyAlignment="1">
      <alignment horizontal="center" vertical="top"/>
    </xf>
    <xf numFmtId="0" fontId="4" fillId="0" borderId="3" xfId="0" applyFont="1" applyFill="1" applyBorder="1" applyAlignment="1">
      <alignment horizontal="center" vertical="top"/>
    </xf>
    <xf numFmtId="164" fontId="2" fillId="0" borderId="2" xfId="1" applyNumberFormat="1" applyFont="1" applyFill="1" applyBorder="1" applyAlignment="1">
      <alignment horizontal="center" vertical="top" wrapText="1"/>
    </xf>
    <xf numFmtId="164" fontId="2" fillId="0" borderId="3" xfId="1" applyNumberFormat="1" applyFont="1" applyFill="1" applyBorder="1" applyAlignment="1">
      <alignment horizontal="center" vertical="top" wrapText="1"/>
    </xf>
    <xf numFmtId="43" fontId="2" fillId="0" borderId="2" xfId="1" applyFont="1" applyFill="1" applyBorder="1" applyAlignment="1">
      <alignment horizontal="center" vertical="top" wrapText="1"/>
    </xf>
    <xf numFmtId="43" fontId="2" fillId="0" borderId="3" xfId="1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left" vertical="top" wrapText="1"/>
    </xf>
    <xf numFmtId="0" fontId="2" fillId="0" borderId="3" xfId="0" applyFont="1" applyFill="1" applyBorder="1" applyAlignment="1">
      <alignment horizontal="left" vertical="top" wrapText="1"/>
    </xf>
    <xf numFmtId="0" fontId="4" fillId="0" borderId="2" xfId="0" applyFont="1" applyFill="1" applyBorder="1" applyAlignment="1">
      <alignment horizontal="left" vertical="top" wrapText="1"/>
    </xf>
    <xf numFmtId="0" fontId="4" fillId="0" borderId="3" xfId="0" applyFont="1" applyFill="1" applyBorder="1" applyAlignment="1">
      <alignment horizontal="left" vertical="top" wrapText="1"/>
    </xf>
    <xf numFmtId="43" fontId="2" fillId="0" borderId="2" xfId="1" applyNumberFormat="1" applyFont="1" applyFill="1" applyBorder="1" applyAlignment="1">
      <alignment horizontal="center" vertical="top" wrapText="1"/>
    </xf>
    <xf numFmtId="43" fontId="2" fillId="0" borderId="3" xfId="1" applyNumberFormat="1" applyFont="1" applyFill="1" applyBorder="1" applyAlignment="1">
      <alignment horizontal="center" vertical="top" wrapText="1"/>
    </xf>
    <xf numFmtId="0" fontId="5" fillId="0" borderId="2" xfId="0" applyFont="1" applyFill="1" applyBorder="1" applyAlignment="1">
      <alignment horizontal="left" vertical="top" wrapText="1"/>
    </xf>
    <xf numFmtId="0" fontId="5" fillId="0" borderId="3" xfId="0" applyFont="1" applyFill="1" applyBorder="1" applyAlignment="1">
      <alignment horizontal="left" vertical="top" wrapText="1"/>
    </xf>
    <xf numFmtId="0" fontId="5" fillId="0" borderId="2" xfId="0" applyFont="1" applyFill="1" applyBorder="1" applyAlignment="1">
      <alignment horizontal="center" vertical="top" wrapText="1"/>
    </xf>
    <xf numFmtId="0" fontId="5" fillId="0" borderId="3" xfId="0" applyFont="1" applyFill="1" applyBorder="1" applyAlignment="1">
      <alignment horizontal="center" vertical="top" wrapText="1"/>
    </xf>
    <xf numFmtId="0" fontId="7" fillId="0" borderId="2" xfId="2" applyFont="1" applyFill="1" applyBorder="1" applyAlignment="1">
      <alignment horizontal="center" vertical="top" wrapText="1"/>
    </xf>
    <xf numFmtId="0" fontId="7" fillId="0" borderId="3" xfId="2" applyFont="1" applyFill="1" applyBorder="1" applyAlignment="1">
      <alignment horizontal="center" vertical="top" wrapText="1"/>
    </xf>
  </cellXfs>
  <cellStyles count="3">
    <cellStyle name="Обычный" xfId="0" builtinId="0"/>
    <cellStyle name="Обычный 2" xfId="2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94"/>
  <sheetViews>
    <sheetView tabSelected="1" zoomScale="55" zoomScaleNormal="55" workbookViewId="0">
      <pane xSplit="7" ySplit="3" topLeftCell="H4" activePane="bottomRight" state="frozen"/>
      <selection pane="topRight" activeCell="H1" sqref="H1"/>
      <selection pane="bottomLeft" activeCell="A4" sqref="A4"/>
      <selection pane="bottomRight" activeCell="O38" sqref="O38"/>
    </sheetView>
  </sheetViews>
  <sheetFormatPr defaultRowHeight="15"/>
  <cols>
    <col min="1" max="1" width="6.7109375" style="2" customWidth="1"/>
    <col min="2" max="2" width="21.85546875" style="2" customWidth="1"/>
    <col min="3" max="3" width="40.28515625" style="2" customWidth="1"/>
    <col min="4" max="4" width="9.140625" style="2" customWidth="1"/>
    <col min="5" max="5" width="12.7109375" style="2" customWidth="1"/>
    <col min="6" max="6" width="14.28515625" style="2" customWidth="1"/>
    <col min="7" max="7" width="18.5703125" style="2" customWidth="1"/>
    <col min="8" max="13" width="15" style="12" customWidth="1"/>
    <col min="14" max="14" width="17.28515625" style="12" customWidth="1"/>
    <col min="15" max="19" width="15" style="12" customWidth="1"/>
    <col min="20" max="20" width="15.5703125" style="12" customWidth="1"/>
    <col min="21" max="21" width="15" style="12" customWidth="1"/>
    <col min="22" max="22" width="17.28515625" style="12" customWidth="1"/>
    <col min="23" max="23" width="15.28515625" style="12" customWidth="1"/>
    <col min="24" max="24" width="14.7109375" style="12" customWidth="1"/>
    <col min="25" max="25" width="15.28515625" style="12" customWidth="1"/>
    <col min="26" max="27" width="15" style="12" customWidth="1"/>
    <col min="28" max="16384" width="9.140625" style="2"/>
  </cols>
  <sheetData>
    <row r="1" spans="1:27" ht="15.75">
      <c r="B1" s="6" t="s">
        <v>84</v>
      </c>
    </row>
    <row r="2" spans="1:27">
      <c r="O2" s="12" t="s">
        <v>178</v>
      </c>
      <c r="R2" s="12" t="s">
        <v>176</v>
      </c>
      <c r="T2" s="12" t="s">
        <v>175</v>
      </c>
      <c r="Y2" s="12" t="s">
        <v>175</v>
      </c>
      <c r="Z2" s="12" t="s">
        <v>177</v>
      </c>
      <c r="AA2" s="12" t="s">
        <v>175</v>
      </c>
    </row>
    <row r="3" spans="1:27" ht="38.25">
      <c r="A3" s="7" t="s">
        <v>65</v>
      </c>
      <c r="B3" s="8" t="s">
        <v>66</v>
      </c>
      <c r="C3" s="8" t="s">
        <v>67</v>
      </c>
      <c r="D3" s="7" t="s">
        <v>68</v>
      </c>
      <c r="E3" s="9" t="s">
        <v>69</v>
      </c>
      <c r="F3" s="10" t="s">
        <v>70</v>
      </c>
      <c r="G3" s="9" t="s">
        <v>71</v>
      </c>
      <c r="H3" s="16" t="s">
        <v>97</v>
      </c>
      <c r="I3" s="16" t="s">
        <v>88</v>
      </c>
      <c r="J3" s="16" t="s">
        <v>92</v>
      </c>
      <c r="K3" s="16" t="s">
        <v>160</v>
      </c>
      <c r="L3" s="16" t="s">
        <v>89</v>
      </c>
      <c r="M3" s="16" t="s">
        <v>154</v>
      </c>
      <c r="N3" s="16" t="s">
        <v>91</v>
      </c>
      <c r="O3" s="16" t="s">
        <v>95</v>
      </c>
      <c r="P3" s="16" t="s">
        <v>94</v>
      </c>
      <c r="Q3" s="16" t="s">
        <v>167</v>
      </c>
      <c r="R3" s="16" t="s">
        <v>90</v>
      </c>
      <c r="S3" s="16" t="s">
        <v>165</v>
      </c>
      <c r="T3" s="16" t="s">
        <v>86</v>
      </c>
      <c r="U3" s="16" t="s">
        <v>96</v>
      </c>
      <c r="V3" s="16" t="s">
        <v>101</v>
      </c>
      <c r="W3" s="16" t="s">
        <v>87</v>
      </c>
      <c r="X3" s="16" t="s">
        <v>135</v>
      </c>
      <c r="Y3" s="16" t="s">
        <v>128</v>
      </c>
      <c r="Z3" s="16" t="s">
        <v>93</v>
      </c>
      <c r="AA3" s="16" t="s">
        <v>85</v>
      </c>
    </row>
    <row r="4" spans="1:27">
      <c r="A4" s="18">
        <v>1</v>
      </c>
      <c r="B4" s="28" t="s">
        <v>0</v>
      </c>
      <c r="C4" s="28" t="s">
        <v>1</v>
      </c>
      <c r="D4" s="18" t="s">
        <v>2</v>
      </c>
      <c r="E4" s="24">
        <v>1000</v>
      </c>
      <c r="F4" s="26">
        <v>441.84</v>
      </c>
      <c r="G4" s="24">
        <f t="shared" ref="G4:G92" si="0">E4*F4</f>
        <v>441840</v>
      </c>
      <c r="H4" s="13"/>
      <c r="I4" s="13"/>
      <c r="J4" s="13"/>
      <c r="K4" s="13"/>
      <c r="L4" s="13">
        <v>399.9</v>
      </c>
      <c r="M4" s="13">
        <v>386</v>
      </c>
      <c r="N4" s="13">
        <v>375</v>
      </c>
      <c r="O4" s="13"/>
      <c r="P4" s="13">
        <v>320</v>
      </c>
      <c r="Q4" s="13"/>
      <c r="R4" s="13"/>
      <c r="S4" s="13"/>
      <c r="T4" s="13"/>
      <c r="U4" s="13"/>
      <c r="V4" s="13"/>
      <c r="W4" s="13"/>
      <c r="X4" s="13">
        <v>250</v>
      </c>
      <c r="Y4" s="13"/>
      <c r="Z4" s="17">
        <v>319</v>
      </c>
      <c r="AA4" s="13"/>
    </row>
    <row r="5" spans="1:27" ht="89.25">
      <c r="A5" s="19"/>
      <c r="B5" s="29"/>
      <c r="C5" s="29"/>
      <c r="D5" s="19"/>
      <c r="E5" s="25"/>
      <c r="F5" s="27"/>
      <c r="G5" s="25"/>
      <c r="H5" s="13"/>
      <c r="I5" s="13"/>
      <c r="J5" s="13"/>
      <c r="K5" s="13"/>
      <c r="L5" s="14" t="s">
        <v>152</v>
      </c>
      <c r="M5" s="13" t="s">
        <v>155</v>
      </c>
      <c r="N5" s="13" t="s">
        <v>110</v>
      </c>
      <c r="O5" s="13"/>
      <c r="P5" s="13" t="s">
        <v>147</v>
      </c>
      <c r="Q5" s="13"/>
      <c r="R5" s="13"/>
      <c r="S5" s="13"/>
      <c r="T5" s="13"/>
      <c r="U5" s="13"/>
      <c r="V5" s="13"/>
      <c r="W5" s="13"/>
      <c r="X5" s="14" t="s">
        <v>137</v>
      </c>
      <c r="Y5" s="13"/>
      <c r="Z5" s="17" t="s">
        <v>147</v>
      </c>
      <c r="AA5" s="13"/>
    </row>
    <row r="6" spans="1:27">
      <c r="A6" s="18">
        <v>2</v>
      </c>
      <c r="B6" s="28" t="s">
        <v>0</v>
      </c>
      <c r="C6" s="28" t="s">
        <v>3</v>
      </c>
      <c r="D6" s="18" t="s">
        <v>2</v>
      </c>
      <c r="E6" s="24">
        <v>500</v>
      </c>
      <c r="F6" s="26">
        <v>649.64</v>
      </c>
      <c r="G6" s="24">
        <f t="shared" si="0"/>
        <v>324820</v>
      </c>
      <c r="H6" s="13"/>
      <c r="I6" s="13"/>
      <c r="J6" s="13"/>
      <c r="K6" s="13"/>
      <c r="L6" s="13">
        <v>549.9</v>
      </c>
      <c r="M6" s="17">
        <v>435</v>
      </c>
      <c r="N6" s="13"/>
      <c r="O6" s="13"/>
      <c r="P6" s="13">
        <v>320</v>
      </c>
      <c r="Q6" s="13"/>
      <c r="R6" s="13"/>
      <c r="S6" s="13"/>
      <c r="T6" s="13"/>
      <c r="U6" s="13"/>
      <c r="V6" s="13"/>
      <c r="W6" s="13"/>
      <c r="X6" s="13">
        <v>275</v>
      </c>
      <c r="Y6" s="13"/>
      <c r="Z6" s="13"/>
      <c r="AA6" s="13"/>
    </row>
    <row r="7" spans="1:27" ht="89.25">
      <c r="A7" s="19"/>
      <c r="B7" s="29"/>
      <c r="C7" s="29"/>
      <c r="D7" s="19"/>
      <c r="E7" s="25"/>
      <c r="F7" s="27"/>
      <c r="G7" s="25"/>
      <c r="H7" s="13"/>
      <c r="I7" s="13"/>
      <c r="J7" s="13"/>
      <c r="K7" s="13"/>
      <c r="L7" s="14" t="s">
        <v>100</v>
      </c>
      <c r="M7" s="17" t="s">
        <v>155</v>
      </c>
      <c r="N7" s="13"/>
      <c r="O7" s="13"/>
      <c r="P7" s="14" t="s">
        <v>153</v>
      </c>
      <c r="Q7" s="13"/>
      <c r="R7" s="13"/>
      <c r="S7" s="13"/>
      <c r="T7" s="13"/>
      <c r="U7" s="13"/>
      <c r="V7" s="13"/>
      <c r="W7" s="13"/>
      <c r="X7" s="14" t="s">
        <v>137</v>
      </c>
      <c r="Y7" s="13"/>
      <c r="Z7" s="13"/>
      <c r="AA7" s="13"/>
    </row>
    <row r="8" spans="1:27">
      <c r="A8" s="18">
        <v>3</v>
      </c>
      <c r="B8" s="28" t="s">
        <v>0</v>
      </c>
      <c r="C8" s="28" t="s">
        <v>4</v>
      </c>
      <c r="D8" s="18" t="s">
        <v>2</v>
      </c>
      <c r="E8" s="24">
        <v>500</v>
      </c>
      <c r="F8" s="26">
        <v>459.36</v>
      </c>
      <c r="G8" s="24">
        <f t="shared" si="0"/>
        <v>229680</v>
      </c>
      <c r="H8" s="13"/>
      <c r="I8" s="13"/>
      <c r="J8" s="13"/>
      <c r="K8" s="13"/>
      <c r="L8" s="13">
        <v>399.9</v>
      </c>
      <c r="M8" s="13">
        <v>388</v>
      </c>
      <c r="N8" s="13">
        <v>375</v>
      </c>
      <c r="O8" s="13"/>
      <c r="P8" s="17">
        <v>320</v>
      </c>
      <c r="Q8" s="13"/>
      <c r="R8" s="13"/>
      <c r="S8" s="13"/>
      <c r="T8" s="13"/>
      <c r="U8" s="13"/>
      <c r="V8" s="13"/>
      <c r="W8" s="13"/>
      <c r="X8" s="13">
        <v>275</v>
      </c>
      <c r="Y8" s="13"/>
      <c r="Z8" s="13">
        <v>435</v>
      </c>
      <c r="AA8" s="13"/>
    </row>
    <row r="9" spans="1:27" ht="89.25">
      <c r="A9" s="19"/>
      <c r="B9" s="29"/>
      <c r="C9" s="29"/>
      <c r="D9" s="19"/>
      <c r="E9" s="25"/>
      <c r="F9" s="27"/>
      <c r="G9" s="25"/>
      <c r="H9" s="13"/>
      <c r="I9" s="13"/>
      <c r="J9" s="13"/>
      <c r="K9" s="13"/>
      <c r="L9" s="14" t="s">
        <v>152</v>
      </c>
      <c r="M9" s="13" t="s">
        <v>155</v>
      </c>
      <c r="N9" s="13" t="s">
        <v>110</v>
      </c>
      <c r="O9" s="13"/>
      <c r="P9" s="17" t="s">
        <v>147</v>
      </c>
      <c r="Q9" s="13"/>
      <c r="R9" s="13"/>
      <c r="S9" s="13"/>
      <c r="T9" s="13"/>
      <c r="U9" s="13"/>
      <c r="V9" s="13"/>
      <c r="W9" s="13"/>
      <c r="X9" s="14" t="s">
        <v>137</v>
      </c>
      <c r="Y9" s="13"/>
      <c r="Z9" s="13" t="s">
        <v>147</v>
      </c>
      <c r="AA9" s="13"/>
    </row>
    <row r="10" spans="1:27" s="1" customFormat="1" ht="12.75">
      <c r="A10" s="18">
        <v>4</v>
      </c>
      <c r="B10" s="28" t="s">
        <v>72</v>
      </c>
      <c r="C10" s="28" t="s">
        <v>5</v>
      </c>
      <c r="D10" s="18" t="s">
        <v>6</v>
      </c>
      <c r="E10" s="24">
        <v>1000</v>
      </c>
      <c r="F10" s="26">
        <v>288</v>
      </c>
      <c r="G10" s="24">
        <f>E10*F10</f>
        <v>288000</v>
      </c>
      <c r="H10" s="13"/>
      <c r="I10" s="13"/>
      <c r="J10" s="13"/>
      <c r="K10" s="13"/>
      <c r="L10" s="13">
        <v>109.9</v>
      </c>
      <c r="M10" s="13">
        <v>278</v>
      </c>
      <c r="N10" s="13">
        <v>247</v>
      </c>
      <c r="O10" s="13"/>
      <c r="P10" s="17">
        <v>166</v>
      </c>
      <c r="Q10" s="13"/>
      <c r="R10" s="13"/>
      <c r="S10" s="13"/>
      <c r="T10" s="13"/>
      <c r="U10" s="13"/>
      <c r="V10" s="13"/>
      <c r="W10" s="13">
        <v>216</v>
      </c>
      <c r="X10" s="13">
        <v>165</v>
      </c>
      <c r="Y10" s="13"/>
      <c r="Z10" s="13">
        <v>207</v>
      </c>
      <c r="AA10" s="13"/>
    </row>
    <row r="11" spans="1:27" s="1" customFormat="1" ht="89.25">
      <c r="A11" s="19"/>
      <c r="B11" s="29"/>
      <c r="C11" s="29"/>
      <c r="D11" s="19"/>
      <c r="E11" s="25"/>
      <c r="F11" s="27"/>
      <c r="G11" s="25"/>
      <c r="H11" s="13"/>
      <c r="I11" s="13"/>
      <c r="J11" s="13"/>
      <c r="K11" s="13"/>
      <c r="L11" s="14" t="s">
        <v>111</v>
      </c>
      <c r="M11" s="14" t="s">
        <v>137</v>
      </c>
      <c r="N11" s="13" t="s">
        <v>110</v>
      </c>
      <c r="O11" s="13"/>
      <c r="P11" s="17" t="s">
        <v>147</v>
      </c>
      <c r="Q11" s="13"/>
      <c r="R11" s="13"/>
      <c r="S11" s="13"/>
      <c r="T11" s="13"/>
      <c r="U11" s="13"/>
      <c r="V11" s="13"/>
      <c r="W11" s="13" t="s">
        <v>113</v>
      </c>
      <c r="X11" s="14" t="s">
        <v>137</v>
      </c>
      <c r="Y11" s="13"/>
      <c r="Z11" s="13" t="s">
        <v>147</v>
      </c>
      <c r="AA11" s="13"/>
    </row>
    <row r="12" spans="1:27" s="1" customFormat="1" ht="12.75">
      <c r="A12" s="18">
        <v>5</v>
      </c>
      <c r="B12" s="28" t="s">
        <v>7</v>
      </c>
      <c r="C12" s="28" t="s">
        <v>8</v>
      </c>
      <c r="D12" s="18" t="s">
        <v>6</v>
      </c>
      <c r="E12" s="24">
        <v>400</v>
      </c>
      <c r="F12" s="26">
        <v>952.56</v>
      </c>
      <c r="G12" s="24">
        <f t="shared" si="0"/>
        <v>381024</v>
      </c>
      <c r="H12" s="13"/>
      <c r="I12" s="13"/>
      <c r="J12" s="13"/>
      <c r="K12" s="13"/>
      <c r="L12" s="14"/>
      <c r="M12" s="13"/>
      <c r="N12" s="13"/>
      <c r="O12" s="13"/>
      <c r="P12" s="13"/>
      <c r="Q12" s="13"/>
      <c r="R12" s="13"/>
      <c r="S12" s="13"/>
      <c r="T12" s="13"/>
      <c r="U12" s="13"/>
      <c r="V12" s="17">
        <v>764.4</v>
      </c>
      <c r="W12" s="13"/>
      <c r="X12" s="13"/>
      <c r="Y12" s="13"/>
      <c r="Z12" s="13"/>
      <c r="AA12" s="13"/>
    </row>
    <row r="13" spans="1:27" s="1" customFormat="1" ht="102">
      <c r="A13" s="19"/>
      <c r="B13" s="29"/>
      <c r="C13" s="29"/>
      <c r="D13" s="19"/>
      <c r="E13" s="25"/>
      <c r="F13" s="27"/>
      <c r="G13" s="25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7" t="s">
        <v>102</v>
      </c>
      <c r="W13" s="13"/>
      <c r="X13" s="13"/>
      <c r="Y13" s="13"/>
      <c r="Z13" s="13"/>
      <c r="AA13" s="13"/>
    </row>
    <row r="14" spans="1:27" s="1" customFormat="1" ht="12.75">
      <c r="A14" s="18">
        <v>6</v>
      </c>
      <c r="B14" s="34" t="s">
        <v>9</v>
      </c>
      <c r="C14" s="34" t="s">
        <v>10</v>
      </c>
      <c r="D14" s="38" t="s">
        <v>6</v>
      </c>
      <c r="E14" s="24">
        <v>800</v>
      </c>
      <c r="F14" s="26">
        <v>1043.28</v>
      </c>
      <c r="G14" s="24">
        <f t="shared" si="0"/>
        <v>834624</v>
      </c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7">
        <v>838</v>
      </c>
      <c r="W14" s="13"/>
      <c r="X14" s="13"/>
      <c r="Y14" s="13"/>
      <c r="Z14" s="13"/>
      <c r="AA14" s="13"/>
    </row>
    <row r="15" spans="1:27" s="1" customFormat="1" ht="102">
      <c r="A15" s="19"/>
      <c r="B15" s="35"/>
      <c r="C15" s="35"/>
      <c r="D15" s="39"/>
      <c r="E15" s="25"/>
      <c r="F15" s="27"/>
      <c r="G15" s="25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7" t="s">
        <v>103</v>
      </c>
      <c r="W15" s="13"/>
      <c r="X15" s="13"/>
      <c r="Y15" s="13"/>
      <c r="Z15" s="13"/>
      <c r="AA15" s="13"/>
    </row>
    <row r="16" spans="1:27" s="3" customFormat="1" ht="12.75">
      <c r="A16" s="18">
        <v>7</v>
      </c>
      <c r="B16" s="28" t="s">
        <v>11</v>
      </c>
      <c r="C16" s="28" t="s">
        <v>12</v>
      </c>
      <c r="D16" s="18" t="s">
        <v>6</v>
      </c>
      <c r="E16" s="24">
        <v>20003</v>
      </c>
      <c r="F16" s="26">
        <v>12</v>
      </c>
      <c r="G16" s="24">
        <f t="shared" si="0"/>
        <v>240036</v>
      </c>
      <c r="H16" s="17">
        <v>5.49</v>
      </c>
      <c r="I16" s="13"/>
      <c r="J16" s="13"/>
      <c r="K16" s="13"/>
      <c r="L16" s="13">
        <v>6.5</v>
      </c>
      <c r="M16" s="13">
        <v>10</v>
      </c>
      <c r="N16" s="13"/>
      <c r="O16" s="13"/>
      <c r="P16" s="13">
        <v>6</v>
      </c>
      <c r="Q16" s="13"/>
      <c r="R16" s="13"/>
      <c r="S16" s="13"/>
      <c r="T16" s="13"/>
      <c r="U16" s="13"/>
      <c r="V16" s="13"/>
      <c r="W16" s="13">
        <v>8.6999999999999993</v>
      </c>
      <c r="X16" s="13">
        <v>8</v>
      </c>
      <c r="Y16" s="13"/>
      <c r="Z16" s="13">
        <v>6.5</v>
      </c>
      <c r="AA16" s="13"/>
    </row>
    <row r="17" spans="1:27" s="3" customFormat="1" ht="89.25">
      <c r="A17" s="19"/>
      <c r="B17" s="29"/>
      <c r="C17" s="29"/>
      <c r="D17" s="19"/>
      <c r="E17" s="25"/>
      <c r="F17" s="27"/>
      <c r="G17" s="25"/>
      <c r="H17" s="17" t="s">
        <v>112</v>
      </c>
      <c r="I17" s="13"/>
      <c r="J17" s="13"/>
      <c r="K17" s="13"/>
      <c r="L17" s="14" t="s">
        <v>99</v>
      </c>
      <c r="M17" s="13" t="s">
        <v>156</v>
      </c>
      <c r="N17" s="13"/>
      <c r="O17" s="13"/>
      <c r="P17" s="13" t="s">
        <v>147</v>
      </c>
      <c r="Q17" s="13"/>
      <c r="R17" s="13"/>
      <c r="S17" s="13"/>
      <c r="T17" s="13"/>
      <c r="U17" s="13"/>
      <c r="V17" s="13"/>
      <c r="W17" s="13" t="s">
        <v>113</v>
      </c>
      <c r="X17" s="13" t="s">
        <v>138</v>
      </c>
      <c r="Y17" s="13"/>
      <c r="Z17" s="13" t="s">
        <v>147</v>
      </c>
      <c r="AA17" s="13"/>
    </row>
    <row r="18" spans="1:27" s="1" customFormat="1" ht="12.75">
      <c r="A18" s="18">
        <v>8</v>
      </c>
      <c r="B18" s="28" t="s">
        <v>13</v>
      </c>
      <c r="C18" s="28" t="s">
        <v>14</v>
      </c>
      <c r="D18" s="18" t="s">
        <v>6</v>
      </c>
      <c r="E18" s="24">
        <v>500</v>
      </c>
      <c r="F18" s="26">
        <v>604.79999999999995</v>
      </c>
      <c r="G18" s="24">
        <f t="shared" si="0"/>
        <v>302400</v>
      </c>
      <c r="H18" s="13"/>
      <c r="I18" s="13"/>
      <c r="J18" s="13">
        <v>397</v>
      </c>
      <c r="K18" s="13">
        <v>340</v>
      </c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7">
        <v>336</v>
      </c>
      <c r="W18" s="13"/>
      <c r="X18" s="13"/>
      <c r="Y18" s="13"/>
      <c r="Z18" s="13"/>
      <c r="AA18" s="13"/>
    </row>
    <row r="19" spans="1:27" s="1" customFormat="1" ht="89.25">
      <c r="A19" s="19"/>
      <c r="B19" s="29"/>
      <c r="C19" s="29"/>
      <c r="D19" s="19"/>
      <c r="E19" s="25"/>
      <c r="F19" s="27"/>
      <c r="G19" s="25"/>
      <c r="H19" s="13"/>
      <c r="I19" s="13"/>
      <c r="J19" s="13" t="s">
        <v>126</v>
      </c>
      <c r="K19" s="13" t="s">
        <v>126</v>
      </c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7" t="s">
        <v>174</v>
      </c>
      <c r="W19" s="13"/>
      <c r="X19" s="13"/>
      <c r="Y19" s="13"/>
      <c r="Z19" s="13"/>
      <c r="AA19" s="13"/>
    </row>
    <row r="20" spans="1:27" s="4" customFormat="1" ht="12.75">
      <c r="A20" s="18">
        <v>9</v>
      </c>
      <c r="B20" s="28" t="s">
        <v>15</v>
      </c>
      <c r="C20" s="28" t="s">
        <v>16</v>
      </c>
      <c r="D20" s="18" t="s">
        <v>6</v>
      </c>
      <c r="E20" s="24">
        <v>1000</v>
      </c>
      <c r="F20" s="26">
        <v>496.33</v>
      </c>
      <c r="G20" s="24">
        <f t="shared" si="0"/>
        <v>496330</v>
      </c>
      <c r="H20" s="13"/>
      <c r="I20" s="13"/>
      <c r="J20" s="13">
        <v>333</v>
      </c>
      <c r="K20" s="13">
        <v>240</v>
      </c>
      <c r="L20" s="13"/>
      <c r="M20" s="13"/>
      <c r="N20" s="13"/>
      <c r="O20" s="13">
        <v>417</v>
      </c>
      <c r="P20" s="13"/>
      <c r="Q20" s="13">
        <v>330</v>
      </c>
      <c r="R20" s="13"/>
      <c r="S20" s="13"/>
      <c r="T20" s="13"/>
      <c r="U20" s="13"/>
      <c r="V20" s="13">
        <v>351</v>
      </c>
      <c r="W20" s="13"/>
      <c r="X20" s="13"/>
      <c r="Y20" s="17">
        <v>160</v>
      </c>
      <c r="Z20" s="13"/>
      <c r="AA20" s="13"/>
    </row>
    <row r="21" spans="1:27" s="4" customFormat="1" ht="76.5">
      <c r="A21" s="19"/>
      <c r="B21" s="29"/>
      <c r="C21" s="29"/>
      <c r="D21" s="19"/>
      <c r="E21" s="25"/>
      <c r="F21" s="27"/>
      <c r="G21" s="25"/>
      <c r="H21" s="13"/>
      <c r="I21" s="13"/>
      <c r="J21" s="13" t="s">
        <v>117</v>
      </c>
      <c r="K21" s="13" t="s">
        <v>161</v>
      </c>
      <c r="L21" s="13"/>
      <c r="M21" s="13"/>
      <c r="N21" s="13"/>
      <c r="O21" s="13" t="s">
        <v>170</v>
      </c>
      <c r="P21" s="13"/>
      <c r="Q21" s="13" t="s">
        <v>168</v>
      </c>
      <c r="R21" s="13"/>
      <c r="S21" s="13"/>
      <c r="T21" s="13"/>
      <c r="U21" s="13"/>
      <c r="V21" s="13" t="s">
        <v>169</v>
      </c>
      <c r="W21" s="13"/>
      <c r="X21" s="13"/>
      <c r="Y21" s="17" t="s">
        <v>129</v>
      </c>
      <c r="Z21" s="13"/>
      <c r="AA21" s="13"/>
    </row>
    <row r="22" spans="1:27" s="1" customFormat="1" ht="12.75">
      <c r="A22" s="18">
        <v>10</v>
      </c>
      <c r="B22" s="28" t="s">
        <v>17</v>
      </c>
      <c r="C22" s="28" t="s">
        <v>18</v>
      </c>
      <c r="D22" s="18" t="s">
        <v>6</v>
      </c>
      <c r="E22" s="24">
        <v>500</v>
      </c>
      <c r="F22" s="26">
        <v>645</v>
      </c>
      <c r="G22" s="24">
        <f t="shared" si="0"/>
        <v>322500</v>
      </c>
      <c r="H22" s="13"/>
      <c r="I22" s="13"/>
      <c r="J22" s="13">
        <v>333</v>
      </c>
      <c r="K22" s="13">
        <v>620</v>
      </c>
      <c r="L22" s="13"/>
      <c r="M22" s="13"/>
      <c r="N22" s="13"/>
      <c r="O22" s="13"/>
      <c r="P22" s="13"/>
      <c r="Q22" s="13">
        <v>330</v>
      </c>
      <c r="R22" s="13"/>
      <c r="S22" s="13"/>
      <c r="T22" s="13"/>
      <c r="U22" s="13"/>
      <c r="V22" s="13">
        <v>351</v>
      </c>
      <c r="W22" s="13"/>
      <c r="X22" s="13"/>
      <c r="Y22" s="13"/>
      <c r="Z22" s="17">
        <v>195</v>
      </c>
      <c r="AA22" s="13"/>
    </row>
    <row r="23" spans="1:27" s="1" customFormat="1" ht="114.75">
      <c r="A23" s="19"/>
      <c r="B23" s="29"/>
      <c r="C23" s="29"/>
      <c r="D23" s="19"/>
      <c r="E23" s="25"/>
      <c r="F23" s="27"/>
      <c r="G23" s="25"/>
      <c r="H23" s="13"/>
      <c r="I23" s="13"/>
      <c r="J23" s="13" t="s">
        <v>117</v>
      </c>
      <c r="K23" s="13" t="s">
        <v>162</v>
      </c>
      <c r="L23" s="13"/>
      <c r="M23" s="13"/>
      <c r="N23" s="13"/>
      <c r="O23" s="13"/>
      <c r="P23" s="13"/>
      <c r="Q23" s="13" t="s">
        <v>168</v>
      </c>
      <c r="R23" s="13"/>
      <c r="S23" s="13"/>
      <c r="T23" s="13"/>
      <c r="U23" s="13"/>
      <c r="V23" s="13" t="s">
        <v>104</v>
      </c>
      <c r="W23" s="13"/>
      <c r="X23" s="13"/>
      <c r="Y23" s="13"/>
      <c r="Z23" s="17" t="s">
        <v>148</v>
      </c>
      <c r="AA23" s="13"/>
    </row>
    <row r="24" spans="1:27" s="1" customFormat="1" ht="12.75">
      <c r="A24" s="18">
        <v>11</v>
      </c>
      <c r="B24" s="18" t="s">
        <v>78</v>
      </c>
      <c r="C24" s="28" t="s">
        <v>77</v>
      </c>
      <c r="D24" s="18" t="s">
        <v>6</v>
      </c>
      <c r="E24" s="24">
        <v>25</v>
      </c>
      <c r="F24" s="26">
        <v>9204</v>
      </c>
      <c r="G24" s="24">
        <f t="shared" si="0"/>
        <v>230100</v>
      </c>
      <c r="H24" s="13"/>
      <c r="I24" s="17">
        <v>9204</v>
      </c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3"/>
    </row>
    <row r="25" spans="1:27" s="1" customFormat="1" ht="63.75">
      <c r="A25" s="19"/>
      <c r="B25" s="19"/>
      <c r="C25" s="29"/>
      <c r="D25" s="19"/>
      <c r="E25" s="25"/>
      <c r="F25" s="27"/>
      <c r="G25" s="25"/>
      <c r="H25" s="13"/>
      <c r="I25" s="17" t="s">
        <v>143</v>
      </c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</row>
    <row r="26" spans="1:27" s="1" customFormat="1" ht="12.75">
      <c r="A26" s="18">
        <v>12</v>
      </c>
      <c r="B26" s="20" t="s">
        <v>19</v>
      </c>
      <c r="C26" s="20" t="s">
        <v>20</v>
      </c>
      <c r="D26" s="22" t="s">
        <v>6</v>
      </c>
      <c r="E26" s="24">
        <v>25</v>
      </c>
      <c r="F26" s="26">
        <v>17189</v>
      </c>
      <c r="G26" s="24">
        <f t="shared" si="0"/>
        <v>429725</v>
      </c>
      <c r="H26" s="13"/>
      <c r="I26" s="17">
        <v>17189</v>
      </c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</row>
    <row r="27" spans="1:27" s="1" customFormat="1" ht="63.75">
      <c r="A27" s="19"/>
      <c r="B27" s="21"/>
      <c r="C27" s="21"/>
      <c r="D27" s="23"/>
      <c r="E27" s="25"/>
      <c r="F27" s="27"/>
      <c r="G27" s="25"/>
      <c r="H27" s="13"/>
      <c r="I27" s="17" t="s">
        <v>143</v>
      </c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</row>
    <row r="28" spans="1:27" s="1" customFormat="1" ht="12.75">
      <c r="A28" s="18">
        <v>13</v>
      </c>
      <c r="B28" s="20" t="s">
        <v>21</v>
      </c>
      <c r="C28" s="20" t="s">
        <v>22</v>
      </c>
      <c r="D28" s="22" t="s">
        <v>6</v>
      </c>
      <c r="E28" s="24">
        <v>500</v>
      </c>
      <c r="F28" s="26">
        <v>1300</v>
      </c>
      <c r="G28" s="24">
        <f t="shared" si="0"/>
        <v>650000</v>
      </c>
      <c r="H28" s="13"/>
      <c r="I28" s="17">
        <v>662</v>
      </c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</row>
    <row r="29" spans="1:27" s="1" customFormat="1" ht="63.75">
      <c r="A29" s="19"/>
      <c r="B29" s="21"/>
      <c r="C29" s="21"/>
      <c r="D29" s="23"/>
      <c r="E29" s="25"/>
      <c r="F29" s="27"/>
      <c r="G29" s="25"/>
      <c r="H29" s="13"/>
      <c r="I29" s="17" t="s">
        <v>144</v>
      </c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</row>
    <row r="30" spans="1:27" s="1" customFormat="1" ht="12.75">
      <c r="A30" s="18">
        <v>14</v>
      </c>
      <c r="B30" s="20" t="s">
        <v>23</v>
      </c>
      <c r="C30" s="30" t="s">
        <v>79</v>
      </c>
      <c r="D30" s="22" t="s">
        <v>6</v>
      </c>
      <c r="E30" s="24">
        <v>250</v>
      </c>
      <c r="F30" s="26">
        <v>1500</v>
      </c>
      <c r="G30" s="24">
        <f t="shared" si="0"/>
        <v>375000</v>
      </c>
      <c r="H30" s="13"/>
      <c r="I30" s="13">
        <v>662</v>
      </c>
      <c r="J30" s="17">
        <v>444</v>
      </c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>
        <v>560</v>
      </c>
      <c r="W30" s="13"/>
      <c r="X30" s="13"/>
      <c r="Y30" s="13"/>
      <c r="Z30" s="13"/>
      <c r="AA30" s="13">
        <v>680</v>
      </c>
    </row>
    <row r="31" spans="1:27" s="1" customFormat="1" ht="114.75">
      <c r="A31" s="19"/>
      <c r="B31" s="21"/>
      <c r="C31" s="31"/>
      <c r="D31" s="23"/>
      <c r="E31" s="25"/>
      <c r="F31" s="27"/>
      <c r="G31" s="25"/>
      <c r="H31" s="13"/>
      <c r="I31" s="13" t="s">
        <v>144</v>
      </c>
      <c r="J31" s="17" t="s">
        <v>125</v>
      </c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 t="s">
        <v>105</v>
      </c>
      <c r="W31" s="13"/>
      <c r="X31" s="13"/>
      <c r="Y31" s="13"/>
      <c r="Z31" s="13"/>
      <c r="AA31" s="13" t="s">
        <v>142</v>
      </c>
    </row>
    <row r="32" spans="1:27">
      <c r="A32" s="18">
        <v>15</v>
      </c>
      <c r="B32" s="18" t="s">
        <v>24</v>
      </c>
      <c r="C32" s="28" t="s">
        <v>25</v>
      </c>
      <c r="D32" s="18" t="s">
        <v>2</v>
      </c>
      <c r="E32" s="24">
        <v>1500</v>
      </c>
      <c r="F32" s="26">
        <v>250.8</v>
      </c>
      <c r="G32" s="24">
        <f t="shared" si="0"/>
        <v>376200</v>
      </c>
      <c r="H32" s="13"/>
      <c r="I32" s="13"/>
      <c r="J32" s="13"/>
      <c r="K32" s="13"/>
      <c r="L32" s="17">
        <v>89.9</v>
      </c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>
        <v>169</v>
      </c>
      <c r="X32" s="13">
        <v>138</v>
      </c>
      <c r="Y32" s="13"/>
      <c r="Z32" s="13"/>
      <c r="AA32" s="13"/>
    </row>
    <row r="33" spans="1:27" ht="89.25">
      <c r="A33" s="19"/>
      <c r="B33" s="19"/>
      <c r="C33" s="29"/>
      <c r="D33" s="19"/>
      <c r="E33" s="25"/>
      <c r="F33" s="27"/>
      <c r="G33" s="25"/>
      <c r="H33" s="13"/>
      <c r="I33" s="13"/>
      <c r="J33" s="13"/>
      <c r="K33" s="13"/>
      <c r="L33" s="17" t="s">
        <v>98</v>
      </c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4" t="s">
        <v>179</v>
      </c>
      <c r="X33" s="14" t="s">
        <v>136</v>
      </c>
      <c r="Y33" s="13"/>
      <c r="Z33" s="13"/>
      <c r="AA33" s="13"/>
    </row>
    <row r="34" spans="1:27" s="1" customFormat="1" ht="12.75">
      <c r="A34" s="18">
        <v>16</v>
      </c>
      <c r="B34" s="20" t="s">
        <v>26</v>
      </c>
      <c r="C34" s="30" t="s">
        <v>27</v>
      </c>
      <c r="D34" s="20" t="s">
        <v>6</v>
      </c>
      <c r="E34" s="24">
        <v>250</v>
      </c>
      <c r="F34" s="32">
        <v>1230</v>
      </c>
      <c r="G34" s="24">
        <f t="shared" si="0"/>
        <v>307500</v>
      </c>
      <c r="H34" s="13"/>
      <c r="I34" s="13">
        <v>568</v>
      </c>
      <c r="J34" s="17">
        <v>511</v>
      </c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>
        <v>1032</v>
      </c>
      <c r="W34" s="13"/>
      <c r="X34" s="13"/>
      <c r="Y34" s="13"/>
      <c r="Z34" s="13"/>
      <c r="AA34" s="13"/>
    </row>
    <row r="35" spans="1:27" s="1" customFormat="1" ht="114.75">
      <c r="A35" s="19"/>
      <c r="B35" s="21"/>
      <c r="C35" s="31"/>
      <c r="D35" s="21"/>
      <c r="E35" s="25"/>
      <c r="F35" s="33"/>
      <c r="G35" s="25"/>
      <c r="H35" s="13"/>
      <c r="I35" s="13" t="s">
        <v>145</v>
      </c>
      <c r="J35" s="17" t="s">
        <v>124</v>
      </c>
      <c r="K35" s="13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 t="s">
        <v>106</v>
      </c>
      <c r="W35" s="13"/>
      <c r="X35" s="13"/>
      <c r="Y35" s="13"/>
      <c r="Z35" s="13"/>
      <c r="AA35" s="13"/>
    </row>
    <row r="36" spans="1:27" s="1" customFormat="1" ht="12.75">
      <c r="A36" s="18">
        <v>17</v>
      </c>
      <c r="B36" s="20" t="s">
        <v>28</v>
      </c>
      <c r="C36" s="30" t="s">
        <v>29</v>
      </c>
      <c r="D36" s="20" t="s">
        <v>30</v>
      </c>
      <c r="E36" s="24">
        <v>20</v>
      </c>
      <c r="F36" s="32">
        <v>10406</v>
      </c>
      <c r="G36" s="24">
        <f t="shared" si="0"/>
        <v>208120</v>
      </c>
      <c r="H36" s="13"/>
      <c r="I36" s="13">
        <v>10406</v>
      </c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>
        <v>9560</v>
      </c>
      <c r="W36" s="17">
        <v>9400</v>
      </c>
      <c r="X36" s="13"/>
      <c r="Y36" s="13"/>
      <c r="Z36" s="13"/>
      <c r="AA36" s="13"/>
    </row>
    <row r="37" spans="1:27" s="1" customFormat="1" ht="76.5">
      <c r="A37" s="19"/>
      <c r="B37" s="21"/>
      <c r="C37" s="31"/>
      <c r="D37" s="21"/>
      <c r="E37" s="25"/>
      <c r="F37" s="33"/>
      <c r="G37" s="25"/>
      <c r="H37" s="13"/>
      <c r="I37" s="13" t="s">
        <v>146</v>
      </c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 t="s">
        <v>106</v>
      </c>
      <c r="W37" s="17" t="s">
        <v>114</v>
      </c>
      <c r="X37" s="13"/>
      <c r="Y37" s="13"/>
      <c r="Z37" s="13"/>
      <c r="AA37" s="13"/>
    </row>
    <row r="38" spans="1:27" s="1" customFormat="1" ht="12.75">
      <c r="A38" s="18">
        <v>18</v>
      </c>
      <c r="B38" s="20" t="s">
        <v>31</v>
      </c>
      <c r="C38" s="30" t="s">
        <v>32</v>
      </c>
      <c r="D38" s="20" t="s">
        <v>30</v>
      </c>
      <c r="E38" s="24">
        <v>20</v>
      </c>
      <c r="F38" s="32">
        <v>10406</v>
      </c>
      <c r="G38" s="24">
        <f t="shared" si="0"/>
        <v>208120</v>
      </c>
      <c r="H38" s="13"/>
      <c r="I38" s="13">
        <v>10406</v>
      </c>
      <c r="J38" s="17">
        <v>6933</v>
      </c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>
        <v>9400</v>
      </c>
      <c r="X38" s="13"/>
      <c r="Y38" s="13"/>
      <c r="Z38" s="13"/>
      <c r="AA38" s="13"/>
    </row>
    <row r="39" spans="1:27" s="1" customFormat="1" ht="114.75">
      <c r="A39" s="19"/>
      <c r="B39" s="21"/>
      <c r="C39" s="31"/>
      <c r="D39" s="21"/>
      <c r="E39" s="25"/>
      <c r="F39" s="33"/>
      <c r="G39" s="25"/>
      <c r="H39" s="13"/>
      <c r="I39" s="13" t="s">
        <v>146</v>
      </c>
      <c r="J39" s="17" t="s">
        <v>121</v>
      </c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 t="s">
        <v>114</v>
      </c>
      <c r="X39" s="13"/>
      <c r="Y39" s="13"/>
      <c r="Z39" s="13"/>
      <c r="AA39" s="13"/>
    </row>
    <row r="40" spans="1:27" s="1" customFormat="1" ht="12.75">
      <c r="A40" s="18">
        <v>19</v>
      </c>
      <c r="B40" s="30" t="s">
        <v>33</v>
      </c>
      <c r="C40" s="30" t="s">
        <v>34</v>
      </c>
      <c r="D40" s="20" t="s">
        <v>30</v>
      </c>
      <c r="E40" s="24">
        <v>20</v>
      </c>
      <c r="F40" s="32">
        <v>10406</v>
      </c>
      <c r="G40" s="24">
        <f t="shared" si="0"/>
        <v>208120</v>
      </c>
      <c r="H40" s="13"/>
      <c r="I40" s="13">
        <v>10406</v>
      </c>
      <c r="J40" s="17">
        <v>6933</v>
      </c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>
        <v>9550</v>
      </c>
      <c r="W40" s="13">
        <v>9400</v>
      </c>
      <c r="X40" s="13"/>
      <c r="Y40" s="13"/>
      <c r="Z40" s="13"/>
      <c r="AA40" s="13"/>
    </row>
    <row r="41" spans="1:27" s="1" customFormat="1" ht="114.75">
      <c r="A41" s="19"/>
      <c r="B41" s="31"/>
      <c r="C41" s="31"/>
      <c r="D41" s="21"/>
      <c r="E41" s="25"/>
      <c r="F41" s="33"/>
      <c r="G41" s="25"/>
      <c r="H41" s="13"/>
      <c r="I41" s="13" t="s">
        <v>146</v>
      </c>
      <c r="J41" s="17" t="s">
        <v>121</v>
      </c>
      <c r="K41" s="13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 t="s">
        <v>106</v>
      </c>
      <c r="W41" s="13" t="s">
        <v>114</v>
      </c>
      <c r="X41" s="13"/>
      <c r="Y41" s="13"/>
      <c r="Z41" s="13"/>
      <c r="AA41" s="13"/>
    </row>
    <row r="42" spans="1:27" s="1" customFormat="1" ht="12.75">
      <c r="A42" s="18">
        <v>20</v>
      </c>
      <c r="B42" s="30" t="s">
        <v>35</v>
      </c>
      <c r="C42" s="30" t="s">
        <v>36</v>
      </c>
      <c r="D42" s="20" t="s">
        <v>30</v>
      </c>
      <c r="E42" s="24">
        <v>200</v>
      </c>
      <c r="F42" s="32">
        <v>250</v>
      </c>
      <c r="G42" s="24">
        <f t="shared" si="0"/>
        <v>50000</v>
      </c>
      <c r="H42" s="13"/>
      <c r="I42" s="13"/>
      <c r="J42" s="13">
        <v>169</v>
      </c>
      <c r="K42" s="13"/>
      <c r="L42" s="13"/>
      <c r="M42" s="13">
        <v>105</v>
      </c>
      <c r="N42" s="13"/>
      <c r="O42" s="13">
        <v>150</v>
      </c>
      <c r="P42" s="13"/>
      <c r="Q42" s="13"/>
      <c r="R42" s="13"/>
      <c r="S42" s="13"/>
      <c r="T42" s="13">
        <v>75</v>
      </c>
      <c r="U42" s="17">
        <v>68</v>
      </c>
      <c r="V42" s="13"/>
      <c r="W42" s="13"/>
      <c r="X42" s="13">
        <v>120</v>
      </c>
      <c r="Y42" s="13"/>
      <c r="Z42" s="13"/>
      <c r="AA42" s="13"/>
    </row>
    <row r="43" spans="1:27" s="1" customFormat="1" ht="76.5">
      <c r="A43" s="19"/>
      <c r="B43" s="31"/>
      <c r="C43" s="31"/>
      <c r="D43" s="21"/>
      <c r="E43" s="25"/>
      <c r="F43" s="33"/>
      <c r="G43" s="25"/>
      <c r="H43" s="13"/>
      <c r="I43" s="13"/>
      <c r="J43" s="13" t="s">
        <v>118</v>
      </c>
      <c r="K43" s="13"/>
      <c r="L43" s="13"/>
      <c r="M43" s="13" t="s">
        <v>157</v>
      </c>
      <c r="N43" s="13"/>
      <c r="O43" s="13" t="s">
        <v>171</v>
      </c>
      <c r="P43" s="13"/>
      <c r="Q43" s="13"/>
      <c r="R43" s="13"/>
      <c r="S43" s="13"/>
      <c r="T43" s="15" t="s">
        <v>134</v>
      </c>
      <c r="U43" s="17" t="s">
        <v>131</v>
      </c>
      <c r="V43" s="13"/>
      <c r="W43" s="13"/>
      <c r="X43" s="13" t="s">
        <v>139</v>
      </c>
      <c r="Y43" s="13"/>
      <c r="Z43" s="13"/>
      <c r="AA43" s="13"/>
    </row>
    <row r="44" spans="1:27" s="1" customFormat="1" ht="12.75">
      <c r="A44" s="18">
        <v>21</v>
      </c>
      <c r="B44" s="30" t="s">
        <v>35</v>
      </c>
      <c r="C44" s="30" t="s">
        <v>37</v>
      </c>
      <c r="D44" s="20" t="s">
        <v>30</v>
      </c>
      <c r="E44" s="24">
        <v>1000</v>
      </c>
      <c r="F44" s="32">
        <v>250</v>
      </c>
      <c r="G44" s="24">
        <f t="shared" si="0"/>
        <v>250000</v>
      </c>
      <c r="H44" s="13"/>
      <c r="I44" s="13"/>
      <c r="J44" s="13">
        <v>169</v>
      </c>
      <c r="K44" s="13"/>
      <c r="L44" s="13"/>
      <c r="M44" s="13">
        <v>105</v>
      </c>
      <c r="N44" s="13"/>
      <c r="O44" s="13"/>
      <c r="P44" s="13"/>
      <c r="Q44" s="13"/>
      <c r="R44" s="13"/>
      <c r="S44" s="13"/>
      <c r="T44" s="13">
        <v>75</v>
      </c>
      <c r="U44" s="17">
        <v>68</v>
      </c>
      <c r="V44" s="13"/>
      <c r="W44" s="13"/>
      <c r="X44" s="13"/>
      <c r="Y44" s="13"/>
      <c r="Z44" s="13">
        <v>84.5</v>
      </c>
      <c r="AA44" s="13"/>
    </row>
    <row r="45" spans="1:27" s="1" customFormat="1" ht="76.5">
      <c r="A45" s="19"/>
      <c r="B45" s="31"/>
      <c r="C45" s="31"/>
      <c r="D45" s="21"/>
      <c r="E45" s="25"/>
      <c r="F45" s="33"/>
      <c r="G45" s="25"/>
      <c r="H45" s="13"/>
      <c r="I45" s="13"/>
      <c r="J45" s="13" t="s">
        <v>118</v>
      </c>
      <c r="K45" s="13"/>
      <c r="L45" s="13"/>
      <c r="M45" s="13" t="s">
        <v>157</v>
      </c>
      <c r="N45" s="13"/>
      <c r="O45" s="13"/>
      <c r="P45" s="13"/>
      <c r="Q45" s="13"/>
      <c r="R45" s="13"/>
      <c r="S45" s="13"/>
      <c r="T45" s="15" t="s">
        <v>134</v>
      </c>
      <c r="U45" s="17" t="s">
        <v>131</v>
      </c>
      <c r="V45" s="13"/>
      <c r="W45" s="13"/>
      <c r="X45" s="13"/>
      <c r="Y45" s="13"/>
      <c r="Z45" s="13" t="s">
        <v>118</v>
      </c>
      <c r="AA45" s="13"/>
    </row>
    <row r="46" spans="1:27" s="1" customFormat="1" ht="12.75">
      <c r="A46" s="18">
        <v>22</v>
      </c>
      <c r="B46" s="30" t="s">
        <v>35</v>
      </c>
      <c r="C46" s="30" t="s">
        <v>38</v>
      </c>
      <c r="D46" s="20" t="s">
        <v>30</v>
      </c>
      <c r="E46" s="24">
        <v>1000</v>
      </c>
      <c r="F46" s="32">
        <v>250</v>
      </c>
      <c r="G46" s="24">
        <f t="shared" si="0"/>
        <v>250000</v>
      </c>
      <c r="H46" s="13"/>
      <c r="I46" s="13"/>
      <c r="J46" s="13">
        <v>169</v>
      </c>
      <c r="K46" s="13"/>
      <c r="L46" s="13"/>
      <c r="M46" s="13">
        <v>105</v>
      </c>
      <c r="N46" s="13"/>
      <c r="O46" s="13">
        <v>150</v>
      </c>
      <c r="P46" s="13"/>
      <c r="Q46" s="13"/>
      <c r="R46" s="13"/>
      <c r="S46" s="13"/>
      <c r="T46" s="13">
        <v>75</v>
      </c>
      <c r="U46" s="17">
        <v>68</v>
      </c>
      <c r="V46" s="13"/>
      <c r="W46" s="13"/>
      <c r="X46" s="13">
        <v>95</v>
      </c>
      <c r="Y46" s="13"/>
      <c r="Z46" s="13">
        <v>84.5</v>
      </c>
      <c r="AA46" s="13"/>
    </row>
    <row r="47" spans="1:27" s="1" customFormat="1" ht="76.5">
      <c r="A47" s="19"/>
      <c r="B47" s="31"/>
      <c r="C47" s="31"/>
      <c r="D47" s="21"/>
      <c r="E47" s="25"/>
      <c r="F47" s="33"/>
      <c r="G47" s="25"/>
      <c r="H47" s="13"/>
      <c r="I47" s="13"/>
      <c r="J47" s="13" t="s">
        <v>118</v>
      </c>
      <c r="K47" s="13"/>
      <c r="L47" s="13"/>
      <c r="M47" s="13" t="s">
        <v>157</v>
      </c>
      <c r="N47" s="13"/>
      <c r="O47" s="13" t="s">
        <v>171</v>
      </c>
      <c r="P47" s="13"/>
      <c r="Q47" s="13"/>
      <c r="R47" s="13"/>
      <c r="S47" s="13"/>
      <c r="T47" s="15" t="s">
        <v>134</v>
      </c>
      <c r="U47" s="17" t="s">
        <v>131</v>
      </c>
      <c r="V47" s="13"/>
      <c r="W47" s="13"/>
      <c r="X47" s="13" t="s">
        <v>139</v>
      </c>
      <c r="Y47" s="13"/>
      <c r="Z47" s="13" t="s">
        <v>118</v>
      </c>
      <c r="AA47" s="13"/>
    </row>
    <row r="48" spans="1:27" s="1" customFormat="1" ht="12.75">
      <c r="A48" s="18">
        <v>23</v>
      </c>
      <c r="B48" s="30" t="s">
        <v>35</v>
      </c>
      <c r="C48" s="30" t="s">
        <v>39</v>
      </c>
      <c r="D48" s="20" t="s">
        <v>30</v>
      </c>
      <c r="E48" s="24">
        <v>200</v>
      </c>
      <c r="F48" s="32">
        <v>250</v>
      </c>
      <c r="G48" s="24">
        <f t="shared" si="0"/>
        <v>50000</v>
      </c>
      <c r="H48" s="13"/>
      <c r="I48" s="13"/>
      <c r="J48" s="13">
        <v>169</v>
      </c>
      <c r="K48" s="13"/>
      <c r="L48" s="13"/>
      <c r="M48" s="13">
        <v>105</v>
      </c>
      <c r="N48" s="13"/>
      <c r="O48" s="13">
        <v>150</v>
      </c>
      <c r="P48" s="13"/>
      <c r="Q48" s="13"/>
      <c r="R48" s="13"/>
      <c r="S48" s="13"/>
      <c r="T48" s="13">
        <v>75</v>
      </c>
      <c r="U48" s="17">
        <v>68</v>
      </c>
      <c r="V48" s="13"/>
      <c r="W48" s="13">
        <v>80</v>
      </c>
      <c r="X48" s="13">
        <v>120</v>
      </c>
      <c r="Y48" s="13"/>
      <c r="Z48" s="13"/>
      <c r="AA48" s="13"/>
    </row>
    <row r="49" spans="1:27" s="1" customFormat="1" ht="76.5">
      <c r="A49" s="19"/>
      <c r="B49" s="31"/>
      <c r="C49" s="31"/>
      <c r="D49" s="21"/>
      <c r="E49" s="25"/>
      <c r="F49" s="33"/>
      <c r="G49" s="25"/>
      <c r="H49" s="13"/>
      <c r="I49" s="13"/>
      <c r="J49" s="13" t="s">
        <v>118</v>
      </c>
      <c r="K49" s="13"/>
      <c r="L49" s="13"/>
      <c r="M49" s="13" t="s">
        <v>157</v>
      </c>
      <c r="N49" s="13"/>
      <c r="O49" s="13" t="s">
        <v>171</v>
      </c>
      <c r="P49" s="13"/>
      <c r="Q49" s="13"/>
      <c r="R49" s="13"/>
      <c r="S49" s="13"/>
      <c r="T49" s="15" t="s">
        <v>134</v>
      </c>
      <c r="U49" s="17" t="s">
        <v>131</v>
      </c>
      <c r="V49" s="13"/>
      <c r="W49" s="13" t="s">
        <v>115</v>
      </c>
      <c r="X49" s="13" t="s">
        <v>139</v>
      </c>
      <c r="Y49" s="13"/>
      <c r="Z49" s="13"/>
      <c r="AA49" s="13"/>
    </row>
    <row r="50" spans="1:27" s="1" customFormat="1" ht="12.75">
      <c r="A50" s="18">
        <v>24</v>
      </c>
      <c r="B50" s="30" t="s">
        <v>40</v>
      </c>
      <c r="C50" s="30" t="s">
        <v>41</v>
      </c>
      <c r="D50" s="20" t="s">
        <v>6</v>
      </c>
      <c r="E50" s="24">
        <v>300</v>
      </c>
      <c r="F50" s="32">
        <v>941.22</v>
      </c>
      <c r="G50" s="24">
        <f t="shared" si="0"/>
        <v>282366</v>
      </c>
      <c r="H50" s="13"/>
      <c r="I50" s="13"/>
      <c r="J50" s="17">
        <v>480</v>
      </c>
      <c r="K50" s="13">
        <v>650</v>
      </c>
      <c r="L50" s="13"/>
      <c r="M50" s="13"/>
      <c r="N50" s="13"/>
      <c r="O50" s="13">
        <v>873</v>
      </c>
      <c r="P50" s="13"/>
      <c r="Q50" s="13"/>
      <c r="R50" s="13"/>
      <c r="S50" s="13"/>
      <c r="T50" s="13"/>
      <c r="U50" s="13"/>
      <c r="V50" s="13">
        <v>672</v>
      </c>
      <c r="W50" s="13">
        <v>852</v>
      </c>
      <c r="X50" s="13"/>
      <c r="Y50" s="13"/>
      <c r="Z50" s="13">
        <v>699</v>
      </c>
      <c r="AA50" s="13"/>
    </row>
    <row r="51" spans="1:27" s="1" customFormat="1" ht="76.5">
      <c r="A51" s="19"/>
      <c r="B51" s="31"/>
      <c r="C51" s="31"/>
      <c r="D51" s="21"/>
      <c r="E51" s="25"/>
      <c r="F51" s="33"/>
      <c r="G51" s="25"/>
      <c r="H51" s="13"/>
      <c r="I51" s="13"/>
      <c r="J51" s="17" t="s">
        <v>119</v>
      </c>
      <c r="K51" s="13" t="s">
        <v>119</v>
      </c>
      <c r="L51" s="13"/>
      <c r="M51" s="13"/>
      <c r="N51" s="13"/>
      <c r="O51" s="13" t="s">
        <v>172</v>
      </c>
      <c r="P51" s="13"/>
      <c r="Q51" s="13"/>
      <c r="R51" s="13"/>
      <c r="S51" s="13"/>
      <c r="T51" s="13"/>
      <c r="U51" s="13"/>
      <c r="V51" s="13" t="s">
        <v>107</v>
      </c>
      <c r="W51" s="13" t="s">
        <v>116</v>
      </c>
      <c r="X51" s="13"/>
      <c r="Y51" s="13"/>
      <c r="Z51" s="13" t="s">
        <v>149</v>
      </c>
      <c r="AA51" s="13"/>
    </row>
    <row r="52" spans="1:27" s="1" customFormat="1" ht="12.75">
      <c r="A52" s="18">
        <v>25</v>
      </c>
      <c r="B52" s="30" t="s">
        <v>80</v>
      </c>
      <c r="C52" s="30" t="s">
        <v>42</v>
      </c>
      <c r="D52" s="20" t="s">
        <v>6</v>
      </c>
      <c r="E52" s="24">
        <v>1500</v>
      </c>
      <c r="F52" s="32">
        <v>240</v>
      </c>
      <c r="G52" s="24">
        <f t="shared" si="0"/>
        <v>360000</v>
      </c>
      <c r="H52" s="13"/>
      <c r="I52" s="13"/>
      <c r="J52" s="13"/>
      <c r="K52" s="13">
        <v>120</v>
      </c>
      <c r="L52" s="13"/>
      <c r="M52" s="13"/>
      <c r="N52" s="13"/>
      <c r="O52" s="13"/>
      <c r="P52" s="13"/>
      <c r="Q52" s="13"/>
      <c r="R52" s="13"/>
      <c r="S52" s="13"/>
      <c r="T52" s="13"/>
      <c r="U52" s="13">
        <v>125</v>
      </c>
      <c r="V52" s="13"/>
      <c r="W52" s="13"/>
      <c r="X52" s="13"/>
      <c r="Y52" s="13"/>
      <c r="Z52" s="17">
        <v>74</v>
      </c>
      <c r="AA52" s="13"/>
    </row>
    <row r="53" spans="1:27" s="1" customFormat="1" ht="89.25">
      <c r="A53" s="19"/>
      <c r="B53" s="31"/>
      <c r="C53" s="31"/>
      <c r="D53" s="21"/>
      <c r="E53" s="25"/>
      <c r="F53" s="33"/>
      <c r="G53" s="25"/>
      <c r="H53" s="13"/>
      <c r="I53" s="13"/>
      <c r="J53" s="13"/>
      <c r="K53" s="13" t="s">
        <v>150</v>
      </c>
      <c r="L53" s="13"/>
      <c r="M53" s="13"/>
      <c r="N53" s="13"/>
      <c r="O53" s="13"/>
      <c r="P53" s="13"/>
      <c r="Q53" s="13"/>
      <c r="R53" s="13"/>
      <c r="S53" s="13"/>
      <c r="T53" s="13"/>
      <c r="U53" s="14" t="s">
        <v>132</v>
      </c>
      <c r="V53" s="13"/>
      <c r="W53" s="13"/>
      <c r="X53" s="13"/>
      <c r="Y53" s="13"/>
      <c r="Z53" s="17" t="s">
        <v>150</v>
      </c>
      <c r="AA53" s="13"/>
    </row>
    <row r="54" spans="1:27" s="1" customFormat="1" ht="12.75">
      <c r="A54" s="18">
        <v>26</v>
      </c>
      <c r="B54" s="34" t="s">
        <v>83</v>
      </c>
      <c r="C54" s="34" t="s">
        <v>76</v>
      </c>
      <c r="D54" s="36" t="s">
        <v>6</v>
      </c>
      <c r="E54" s="24">
        <v>2000</v>
      </c>
      <c r="F54" s="26">
        <v>220</v>
      </c>
      <c r="G54" s="24">
        <f t="shared" si="0"/>
        <v>440000</v>
      </c>
      <c r="H54" s="13"/>
      <c r="I54" s="13"/>
      <c r="J54" s="13">
        <v>194</v>
      </c>
      <c r="K54" s="13">
        <v>160</v>
      </c>
      <c r="L54" s="13"/>
      <c r="M54" s="13"/>
      <c r="N54" s="13"/>
      <c r="O54" s="13"/>
      <c r="P54" s="13"/>
      <c r="Q54" s="13"/>
      <c r="R54" s="13"/>
      <c r="S54" s="13"/>
      <c r="T54" s="13">
        <v>70</v>
      </c>
      <c r="U54" s="13"/>
      <c r="V54" s="13"/>
      <c r="W54" s="13"/>
      <c r="X54" s="13"/>
      <c r="Y54" s="17">
        <v>65</v>
      </c>
      <c r="Z54" s="13">
        <v>99</v>
      </c>
      <c r="AA54" s="13"/>
    </row>
    <row r="55" spans="1:27" s="1" customFormat="1" ht="76.5">
      <c r="A55" s="19"/>
      <c r="B55" s="35"/>
      <c r="C55" s="35"/>
      <c r="D55" s="37"/>
      <c r="E55" s="25"/>
      <c r="F55" s="27"/>
      <c r="G55" s="25"/>
      <c r="H55" s="13"/>
      <c r="I55" s="13"/>
      <c r="J55" s="13" t="s">
        <v>120</v>
      </c>
      <c r="K55" s="13" t="s">
        <v>163</v>
      </c>
      <c r="L55" s="13"/>
      <c r="M55" s="13"/>
      <c r="N55" s="13"/>
      <c r="O55" s="13"/>
      <c r="P55" s="13"/>
      <c r="Q55" s="13"/>
      <c r="R55" s="13"/>
      <c r="S55" s="13"/>
      <c r="T55" s="13" t="s">
        <v>130</v>
      </c>
      <c r="U55" s="13"/>
      <c r="V55" s="13"/>
      <c r="W55" s="13"/>
      <c r="X55" s="13"/>
      <c r="Y55" s="17" t="s">
        <v>130</v>
      </c>
      <c r="Z55" s="13" t="s">
        <v>151</v>
      </c>
      <c r="AA55" s="13"/>
    </row>
    <row r="56" spans="1:27" s="1" customFormat="1" ht="12.75" customHeight="1">
      <c r="A56" s="18">
        <v>27</v>
      </c>
      <c r="B56" s="34" t="s">
        <v>43</v>
      </c>
      <c r="C56" s="34" t="s">
        <v>44</v>
      </c>
      <c r="D56" s="36" t="s">
        <v>6</v>
      </c>
      <c r="E56" s="24">
        <v>3000</v>
      </c>
      <c r="F56" s="26">
        <v>120</v>
      </c>
      <c r="G56" s="24">
        <f t="shared" si="0"/>
        <v>360000</v>
      </c>
      <c r="H56" s="13"/>
      <c r="I56" s="13"/>
      <c r="J56" s="13"/>
      <c r="K56" s="13">
        <v>120</v>
      </c>
      <c r="L56" s="13"/>
      <c r="M56" s="13">
        <v>120</v>
      </c>
      <c r="N56" s="13"/>
      <c r="O56" s="13"/>
      <c r="P56" s="13"/>
      <c r="Q56" s="13"/>
      <c r="R56" s="13"/>
      <c r="S56" s="13"/>
      <c r="T56" s="13"/>
      <c r="U56" s="13"/>
      <c r="V56" s="13"/>
      <c r="W56" s="13"/>
      <c r="X56" s="13"/>
      <c r="Y56" s="17">
        <v>100</v>
      </c>
      <c r="Z56" s="13"/>
      <c r="AA56" s="13"/>
    </row>
    <row r="57" spans="1:27" s="1" customFormat="1" ht="76.5">
      <c r="A57" s="19"/>
      <c r="B57" s="35"/>
      <c r="C57" s="35"/>
      <c r="D57" s="37"/>
      <c r="E57" s="25"/>
      <c r="F57" s="27"/>
      <c r="G57" s="25"/>
      <c r="H57" s="13"/>
      <c r="I57" s="13"/>
      <c r="J57" s="13"/>
      <c r="K57" s="13" t="s">
        <v>158</v>
      </c>
      <c r="L57" s="13"/>
      <c r="M57" s="13" t="s">
        <v>158</v>
      </c>
      <c r="N57" s="13"/>
      <c r="O57" s="13"/>
      <c r="P57" s="13"/>
      <c r="Q57" s="13"/>
      <c r="R57" s="13"/>
      <c r="S57" s="13"/>
      <c r="T57" s="13"/>
      <c r="U57" s="13"/>
      <c r="V57" s="13"/>
      <c r="W57" s="13"/>
      <c r="X57" s="13"/>
      <c r="Y57" s="17" t="s">
        <v>129</v>
      </c>
      <c r="Z57" s="13"/>
      <c r="AA57" s="13"/>
    </row>
    <row r="58" spans="1:27" s="1" customFormat="1" ht="12.75" customHeight="1">
      <c r="A58" s="18">
        <v>28</v>
      </c>
      <c r="B58" s="34" t="s">
        <v>45</v>
      </c>
      <c r="C58" s="34" t="s">
        <v>46</v>
      </c>
      <c r="D58" s="36" t="s">
        <v>6</v>
      </c>
      <c r="E58" s="24">
        <v>2500</v>
      </c>
      <c r="F58" s="26">
        <v>90</v>
      </c>
      <c r="G58" s="24">
        <f t="shared" si="0"/>
        <v>225000</v>
      </c>
      <c r="H58" s="13"/>
      <c r="I58" s="13"/>
      <c r="J58" s="13"/>
      <c r="K58" s="13"/>
      <c r="L58" s="13"/>
      <c r="M58" s="13"/>
      <c r="N58" s="13"/>
      <c r="O58" s="13"/>
      <c r="P58" s="13"/>
      <c r="Q58" s="13"/>
      <c r="R58" s="13"/>
      <c r="S58" s="13"/>
      <c r="T58" s="13"/>
      <c r="U58" s="13"/>
      <c r="V58" s="13"/>
      <c r="W58" s="13"/>
      <c r="X58" s="13"/>
      <c r="Y58" s="17">
        <v>70</v>
      </c>
      <c r="Z58" s="13"/>
      <c r="AA58" s="13"/>
    </row>
    <row r="59" spans="1:27" s="1" customFormat="1" ht="63.75">
      <c r="A59" s="19"/>
      <c r="B59" s="35"/>
      <c r="C59" s="35"/>
      <c r="D59" s="37"/>
      <c r="E59" s="25"/>
      <c r="F59" s="27"/>
      <c r="G59" s="25"/>
      <c r="H59" s="13"/>
      <c r="I59" s="13"/>
      <c r="J59" s="13"/>
      <c r="K59" s="13"/>
      <c r="L59" s="13"/>
      <c r="M59" s="13"/>
      <c r="N59" s="13"/>
      <c r="O59" s="13"/>
      <c r="P59" s="13"/>
      <c r="Q59" s="13"/>
      <c r="R59" s="13"/>
      <c r="S59" s="13"/>
      <c r="T59" s="13"/>
      <c r="U59" s="13"/>
      <c r="V59" s="13"/>
      <c r="W59" s="13"/>
      <c r="X59" s="13"/>
      <c r="Y59" s="17" t="s">
        <v>129</v>
      </c>
      <c r="Z59" s="13"/>
      <c r="AA59" s="13"/>
    </row>
    <row r="60" spans="1:27" s="3" customFormat="1" ht="12.75">
      <c r="A60" s="18">
        <v>29</v>
      </c>
      <c r="B60" s="34" t="s">
        <v>81</v>
      </c>
      <c r="C60" s="34" t="s">
        <v>82</v>
      </c>
      <c r="D60" s="36" t="s">
        <v>47</v>
      </c>
      <c r="E60" s="24">
        <v>5</v>
      </c>
      <c r="F60" s="26">
        <v>60000</v>
      </c>
      <c r="G60" s="24">
        <f t="shared" si="0"/>
        <v>300000</v>
      </c>
      <c r="H60" s="13"/>
      <c r="I60" s="13"/>
      <c r="J60" s="13"/>
      <c r="K60" s="13"/>
      <c r="L60" s="13"/>
      <c r="M60" s="13"/>
      <c r="N60" s="13"/>
      <c r="O60" s="13"/>
      <c r="P60" s="13"/>
      <c r="Q60" s="13"/>
      <c r="R60" s="13"/>
      <c r="S60" s="13"/>
      <c r="T60" s="13"/>
      <c r="U60" s="13"/>
      <c r="V60" s="17">
        <v>55500</v>
      </c>
      <c r="W60" s="13"/>
      <c r="X60" s="13"/>
      <c r="Y60" s="13"/>
      <c r="Z60" s="13"/>
      <c r="AA60" s="13"/>
    </row>
    <row r="61" spans="1:27" s="3" customFormat="1" ht="69.75" customHeight="1">
      <c r="A61" s="19"/>
      <c r="B61" s="35"/>
      <c r="C61" s="35"/>
      <c r="D61" s="37"/>
      <c r="E61" s="25"/>
      <c r="F61" s="27"/>
      <c r="G61" s="25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  <c r="U61" s="13"/>
      <c r="V61" s="17" t="s">
        <v>108</v>
      </c>
      <c r="W61" s="13"/>
      <c r="X61" s="13"/>
      <c r="Y61" s="13"/>
      <c r="Z61" s="13"/>
      <c r="AA61" s="13"/>
    </row>
    <row r="62" spans="1:27" s="1" customFormat="1" ht="12.75">
      <c r="A62" s="18">
        <v>30</v>
      </c>
      <c r="B62" s="34" t="s">
        <v>48</v>
      </c>
      <c r="C62" s="34" t="s">
        <v>75</v>
      </c>
      <c r="D62" s="36" t="s">
        <v>6</v>
      </c>
      <c r="E62" s="24">
        <v>1500</v>
      </c>
      <c r="F62" s="26">
        <v>230</v>
      </c>
      <c r="G62" s="24">
        <f t="shared" si="0"/>
        <v>345000</v>
      </c>
      <c r="H62" s="13"/>
      <c r="I62" s="13"/>
      <c r="J62" s="13"/>
      <c r="K62" s="13"/>
      <c r="L62" s="13"/>
      <c r="M62" s="13"/>
      <c r="N62" s="13"/>
      <c r="O62" s="13"/>
      <c r="P62" s="13"/>
      <c r="Q62" s="13"/>
      <c r="R62" s="17">
        <v>182</v>
      </c>
      <c r="S62" s="13"/>
      <c r="T62" s="13"/>
      <c r="U62" s="13"/>
      <c r="V62" s="13"/>
      <c r="W62" s="13"/>
      <c r="X62" s="13">
        <v>90</v>
      </c>
      <c r="Y62" s="13"/>
      <c r="Z62" s="13"/>
      <c r="AA62" s="13"/>
    </row>
    <row r="63" spans="1:27" s="1" customFormat="1" ht="89.25">
      <c r="A63" s="19"/>
      <c r="B63" s="35"/>
      <c r="C63" s="35"/>
      <c r="D63" s="37"/>
      <c r="E63" s="25"/>
      <c r="F63" s="27"/>
      <c r="G63" s="25"/>
      <c r="H63" s="13"/>
      <c r="I63" s="13"/>
      <c r="J63" s="13"/>
      <c r="K63" s="13"/>
      <c r="L63" s="13"/>
      <c r="M63" s="13"/>
      <c r="N63" s="13"/>
      <c r="O63" s="13"/>
      <c r="P63" s="13"/>
      <c r="Q63" s="13"/>
      <c r="R63" s="17" t="s">
        <v>127</v>
      </c>
      <c r="S63" s="13"/>
      <c r="T63" s="13"/>
      <c r="U63" s="13"/>
      <c r="V63" s="13"/>
      <c r="W63" s="13"/>
      <c r="X63" s="14" t="s">
        <v>141</v>
      </c>
      <c r="Y63" s="13"/>
      <c r="Z63" s="13"/>
      <c r="AA63" s="13"/>
    </row>
    <row r="64" spans="1:27" s="5" customFormat="1" ht="12.75">
      <c r="A64" s="18">
        <v>31</v>
      </c>
      <c r="B64" s="34" t="s">
        <v>73</v>
      </c>
      <c r="C64" s="34" t="s">
        <v>74</v>
      </c>
      <c r="D64" s="36" t="s">
        <v>6</v>
      </c>
      <c r="E64" s="24">
        <v>500</v>
      </c>
      <c r="F64" s="26">
        <v>508.6</v>
      </c>
      <c r="G64" s="24">
        <f t="shared" si="0"/>
        <v>254300</v>
      </c>
      <c r="H64" s="13"/>
      <c r="I64" s="13"/>
      <c r="J64" s="13"/>
      <c r="K64" s="13"/>
      <c r="L64" s="13"/>
      <c r="M64" s="13"/>
      <c r="N64" s="13"/>
      <c r="O64" s="13"/>
      <c r="P64" s="13"/>
      <c r="Q64" s="13"/>
      <c r="R64" s="13"/>
      <c r="S64" s="13"/>
      <c r="T64" s="13"/>
      <c r="U64" s="13"/>
      <c r="V64" s="17">
        <v>415</v>
      </c>
      <c r="W64" s="13"/>
      <c r="X64" s="13"/>
      <c r="Y64" s="13"/>
      <c r="Z64" s="13"/>
      <c r="AA64" s="13"/>
    </row>
    <row r="65" spans="1:27" s="5" customFormat="1" ht="51">
      <c r="A65" s="19"/>
      <c r="B65" s="35"/>
      <c r="C65" s="35"/>
      <c r="D65" s="37"/>
      <c r="E65" s="25"/>
      <c r="F65" s="27"/>
      <c r="G65" s="25"/>
      <c r="H65" s="13"/>
      <c r="I65" s="13"/>
      <c r="J65" s="13"/>
      <c r="K65" s="13"/>
      <c r="L65" s="13"/>
      <c r="M65" s="13"/>
      <c r="N65" s="13"/>
      <c r="O65" s="13"/>
      <c r="P65" s="13"/>
      <c r="Q65" s="13"/>
      <c r="R65" s="13"/>
      <c r="S65" s="13"/>
      <c r="T65" s="13"/>
      <c r="U65" s="13"/>
      <c r="V65" s="17" t="s">
        <v>109</v>
      </c>
      <c r="W65" s="13"/>
      <c r="X65" s="13"/>
      <c r="Y65" s="13"/>
      <c r="Z65" s="13"/>
      <c r="AA65" s="13"/>
    </row>
    <row r="66" spans="1:27" s="1" customFormat="1" ht="12.75">
      <c r="A66" s="18">
        <v>32</v>
      </c>
      <c r="B66" s="34" t="s">
        <v>49</v>
      </c>
      <c r="C66" s="34" t="s">
        <v>50</v>
      </c>
      <c r="D66" s="36" t="s">
        <v>6</v>
      </c>
      <c r="E66" s="24">
        <v>50</v>
      </c>
      <c r="F66" s="26">
        <v>580</v>
      </c>
      <c r="G66" s="24">
        <f t="shared" si="0"/>
        <v>29000</v>
      </c>
      <c r="H66" s="13"/>
      <c r="I66" s="13"/>
      <c r="J66" s="13">
        <v>243</v>
      </c>
      <c r="K66" s="13"/>
      <c r="L66" s="13"/>
      <c r="M66" s="13">
        <v>435</v>
      </c>
      <c r="N66" s="13"/>
      <c r="O66" s="13">
        <v>508</v>
      </c>
      <c r="P66" s="13"/>
      <c r="Q66" s="13"/>
      <c r="R66" s="13"/>
      <c r="S66" s="13">
        <v>280</v>
      </c>
      <c r="T66" s="13">
        <v>550</v>
      </c>
      <c r="U66" s="17">
        <v>225</v>
      </c>
      <c r="V66" s="13"/>
      <c r="W66" s="13"/>
      <c r="X66" s="13">
        <v>410</v>
      </c>
      <c r="Y66" s="13"/>
      <c r="Z66" s="13"/>
      <c r="AA66" s="13"/>
    </row>
    <row r="67" spans="1:27" s="1" customFormat="1" ht="102">
      <c r="A67" s="19"/>
      <c r="B67" s="35"/>
      <c r="C67" s="35"/>
      <c r="D67" s="37"/>
      <c r="E67" s="25"/>
      <c r="F67" s="27"/>
      <c r="G67" s="25"/>
      <c r="H67" s="13"/>
      <c r="I67" s="13"/>
      <c r="J67" s="13" t="s">
        <v>123</v>
      </c>
      <c r="K67" s="13"/>
      <c r="L67" s="13"/>
      <c r="M67" s="13" t="s">
        <v>159</v>
      </c>
      <c r="N67" s="13"/>
      <c r="O67" s="13" t="s">
        <v>173</v>
      </c>
      <c r="P67" s="13"/>
      <c r="Q67" s="13"/>
      <c r="R67" s="13"/>
      <c r="S67" s="13" t="s">
        <v>166</v>
      </c>
      <c r="T67" s="15" t="s">
        <v>133</v>
      </c>
      <c r="U67" s="17" t="s">
        <v>131</v>
      </c>
      <c r="V67" s="13"/>
      <c r="W67" s="13"/>
      <c r="X67" s="13" t="s">
        <v>140</v>
      </c>
      <c r="Y67" s="13"/>
      <c r="Z67" s="13"/>
      <c r="AA67" s="13"/>
    </row>
    <row r="68" spans="1:27" s="1" customFormat="1" ht="12.75">
      <c r="A68" s="18">
        <v>33</v>
      </c>
      <c r="B68" s="34" t="s">
        <v>49</v>
      </c>
      <c r="C68" s="34" t="s">
        <v>51</v>
      </c>
      <c r="D68" s="36" t="s">
        <v>6</v>
      </c>
      <c r="E68" s="24">
        <v>50</v>
      </c>
      <c r="F68" s="26">
        <v>580</v>
      </c>
      <c r="G68" s="24">
        <f t="shared" si="0"/>
        <v>29000</v>
      </c>
      <c r="H68" s="13"/>
      <c r="I68" s="13"/>
      <c r="J68" s="13">
        <v>243</v>
      </c>
      <c r="K68" s="13"/>
      <c r="L68" s="13"/>
      <c r="M68" s="13">
        <v>435</v>
      </c>
      <c r="N68" s="13"/>
      <c r="O68" s="13">
        <v>508</v>
      </c>
      <c r="P68" s="13"/>
      <c r="Q68" s="13"/>
      <c r="R68" s="13"/>
      <c r="S68" s="13">
        <v>280</v>
      </c>
      <c r="T68" s="13">
        <v>550</v>
      </c>
      <c r="U68" s="17">
        <v>225</v>
      </c>
      <c r="V68" s="13"/>
      <c r="W68" s="13"/>
      <c r="X68" s="13">
        <v>410</v>
      </c>
      <c r="Y68" s="13"/>
      <c r="Z68" s="13"/>
      <c r="AA68" s="13"/>
    </row>
    <row r="69" spans="1:27" s="1" customFormat="1" ht="102">
      <c r="A69" s="19"/>
      <c r="B69" s="35"/>
      <c r="C69" s="35"/>
      <c r="D69" s="37"/>
      <c r="E69" s="25"/>
      <c r="F69" s="27"/>
      <c r="G69" s="25"/>
      <c r="H69" s="13"/>
      <c r="I69" s="13"/>
      <c r="J69" s="13" t="s">
        <v>123</v>
      </c>
      <c r="K69" s="13"/>
      <c r="L69" s="13"/>
      <c r="M69" s="13" t="s">
        <v>159</v>
      </c>
      <c r="N69" s="13"/>
      <c r="O69" s="13" t="s">
        <v>173</v>
      </c>
      <c r="P69" s="13"/>
      <c r="Q69" s="13"/>
      <c r="R69" s="13"/>
      <c r="S69" s="13" t="s">
        <v>166</v>
      </c>
      <c r="T69" s="15" t="s">
        <v>133</v>
      </c>
      <c r="U69" s="17" t="s">
        <v>131</v>
      </c>
      <c r="V69" s="13"/>
      <c r="W69" s="13"/>
      <c r="X69" s="13" t="s">
        <v>140</v>
      </c>
      <c r="Y69" s="13"/>
      <c r="Z69" s="13"/>
      <c r="AA69" s="13"/>
    </row>
    <row r="70" spans="1:27" s="1" customFormat="1" ht="12.75">
      <c r="A70" s="18">
        <v>34</v>
      </c>
      <c r="B70" s="34" t="s">
        <v>52</v>
      </c>
      <c r="C70" s="34" t="s">
        <v>53</v>
      </c>
      <c r="D70" s="36" t="s">
        <v>6</v>
      </c>
      <c r="E70" s="24">
        <v>50</v>
      </c>
      <c r="F70" s="26">
        <v>580</v>
      </c>
      <c r="G70" s="24">
        <f t="shared" si="0"/>
        <v>29000</v>
      </c>
      <c r="H70" s="13"/>
      <c r="I70" s="13"/>
      <c r="J70" s="13">
        <v>243</v>
      </c>
      <c r="K70" s="13"/>
      <c r="L70" s="13"/>
      <c r="M70" s="13"/>
      <c r="N70" s="13"/>
      <c r="O70" s="13"/>
      <c r="P70" s="13"/>
      <c r="Q70" s="13"/>
      <c r="R70" s="13"/>
      <c r="S70" s="13">
        <v>280</v>
      </c>
      <c r="T70" s="13">
        <v>550</v>
      </c>
      <c r="U70" s="17">
        <v>225</v>
      </c>
      <c r="V70" s="13"/>
      <c r="W70" s="13"/>
      <c r="X70" s="13"/>
      <c r="Y70" s="13"/>
      <c r="Z70" s="13"/>
      <c r="AA70" s="13"/>
    </row>
    <row r="71" spans="1:27" s="1" customFormat="1" ht="102">
      <c r="A71" s="19"/>
      <c r="B71" s="35"/>
      <c r="C71" s="35"/>
      <c r="D71" s="37"/>
      <c r="E71" s="25"/>
      <c r="F71" s="27"/>
      <c r="G71" s="25"/>
      <c r="H71" s="13"/>
      <c r="I71" s="13"/>
      <c r="J71" s="13" t="s">
        <v>123</v>
      </c>
      <c r="K71" s="13"/>
      <c r="L71" s="13"/>
      <c r="M71" s="13"/>
      <c r="N71" s="13"/>
      <c r="O71" s="13"/>
      <c r="P71" s="13"/>
      <c r="Q71" s="13"/>
      <c r="R71" s="13"/>
      <c r="S71" s="13" t="s">
        <v>166</v>
      </c>
      <c r="T71" s="15" t="s">
        <v>133</v>
      </c>
      <c r="U71" s="17" t="s">
        <v>131</v>
      </c>
      <c r="V71" s="13"/>
      <c r="W71" s="13"/>
      <c r="X71" s="13"/>
      <c r="Y71" s="13"/>
      <c r="Z71" s="13"/>
      <c r="AA71" s="13"/>
    </row>
    <row r="72" spans="1:27" s="1" customFormat="1" ht="12.75">
      <c r="A72" s="18">
        <v>35</v>
      </c>
      <c r="B72" s="34" t="s">
        <v>49</v>
      </c>
      <c r="C72" s="34" t="s">
        <v>54</v>
      </c>
      <c r="D72" s="36" t="s">
        <v>6</v>
      </c>
      <c r="E72" s="24">
        <v>15</v>
      </c>
      <c r="F72" s="26">
        <v>580</v>
      </c>
      <c r="G72" s="24">
        <f t="shared" si="0"/>
        <v>8700</v>
      </c>
      <c r="H72" s="13"/>
      <c r="I72" s="13"/>
      <c r="J72" s="13">
        <v>243</v>
      </c>
      <c r="K72" s="13">
        <v>400</v>
      </c>
      <c r="L72" s="13"/>
      <c r="M72" s="13"/>
      <c r="N72" s="13"/>
      <c r="O72" s="13"/>
      <c r="P72" s="13"/>
      <c r="Q72" s="13"/>
      <c r="R72" s="13"/>
      <c r="S72" s="13">
        <v>280</v>
      </c>
      <c r="T72" s="13"/>
      <c r="U72" s="17">
        <v>225</v>
      </c>
      <c r="V72" s="13"/>
      <c r="W72" s="13"/>
      <c r="X72" s="13"/>
      <c r="Y72" s="13"/>
      <c r="Z72" s="13"/>
      <c r="AA72" s="13"/>
    </row>
    <row r="73" spans="1:27" s="1" customFormat="1" ht="102">
      <c r="A73" s="19"/>
      <c r="B73" s="35"/>
      <c r="C73" s="35"/>
      <c r="D73" s="37"/>
      <c r="E73" s="25"/>
      <c r="F73" s="27"/>
      <c r="G73" s="25"/>
      <c r="H73" s="13"/>
      <c r="I73" s="13"/>
      <c r="J73" s="13" t="s">
        <v>123</v>
      </c>
      <c r="K73" s="13" t="s">
        <v>123</v>
      </c>
      <c r="L73" s="13"/>
      <c r="M73" s="13"/>
      <c r="N73" s="13"/>
      <c r="O73" s="13"/>
      <c r="P73" s="13"/>
      <c r="Q73" s="13"/>
      <c r="R73" s="13"/>
      <c r="S73" s="13" t="s">
        <v>166</v>
      </c>
      <c r="T73" s="13"/>
      <c r="U73" s="17" t="s">
        <v>131</v>
      </c>
      <c r="V73" s="13"/>
      <c r="W73" s="13"/>
      <c r="X73" s="13"/>
      <c r="Y73" s="13"/>
      <c r="Z73" s="13"/>
      <c r="AA73" s="13"/>
    </row>
    <row r="74" spans="1:27" s="1" customFormat="1" ht="12.75">
      <c r="A74" s="18">
        <v>36</v>
      </c>
      <c r="B74" s="34" t="s">
        <v>49</v>
      </c>
      <c r="C74" s="34" t="s">
        <v>55</v>
      </c>
      <c r="D74" s="36" t="s">
        <v>6</v>
      </c>
      <c r="E74" s="24">
        <v>25</v>
      </c>
      <c r="F74" s="26">
        <v>580</v>
      </c>
      <c r="G74" s="24">
        <f t="shared" si="0"/>
        <v>14500</v>
      </c>
      <c r="H74" s="13"/>
      <c r="I74" s="13"/>
      <c r="J74" s="13">
        <v>533</v>
      </c>
      <c r="K74" s="13"/>
      <c r="L74" s="13"/>
      <c r="M74" s="13"/>
      <c r="N74" s="13"/>
      <c r="O74" s="13"/>
      <c r="P74" s="13"/>
      <c r="Q74" s="13"/>
      <c r="R74" s="13"/>
      <c r="S74" s="17">
        <v>495</v>
      </c>
      <c r="T74" s="13">
        <v>550</v>
      </c>
      <c r="U74" s="13"/>
      <c r="V74" s="13"/>
      <c r="W74" s="13"/>
      <c r="X74" s="13"/>
      <c r="Y74" s="13"/>
      <c r="Z74" s="13"/>
      <c r="AA74" s="13"/>
    </row>
    <row r="75" spans="1:27" s="1" customFormat="1" ht="102">
      <c r="A75" s="19"/>
      <c r="B75" s="35"/>
      <c r="C75" s="35"/>
      <c r="D75" s="37"/>
      <c r="E75" s="25"/>
      <c r="F75" s="27"/>
      <c r="G75" s="25"/>
      <c r="H75" s="13"/>
      <c r="I75" s="13"/>
      <c r="J75" s="13" t="s">
        <v>122</v>
      </c>
      <c r="K75" s="13"/>
      <c r="L75" s="13"/>
      <c r="M75" s="13"/>
      <c r="N75" s="13"/>
      <c r="O75" s="13"/>
      <c r="P75" s="13"/>
      <c r="Q75" s="13"/>
      <c r="R75" s="13"/>
      <c r="S75" s="17" t="s">
        <v>166</v>
      </c>
      <c r="T75" s="15" t="s">
        <v>133</v>
      </c>
      <c r="U75" s="13"/>
      <c r="V75" s="13"/>
      <c r="W75" s="13"/>
      <c r="X75" s="13"/>
      <c r="Y75" s="13"/>
      <c r="Z75" s="13"/>
      <c r="AA75" s="13"/>
    </row>
    <row r="76" spans="1:27" s="1" customFormat="1" ht="12.75">
      <c r="A76" s="18">
        <v>37</v>
      </c>
      <c r="B76" s="34" t="s">
        <v>49</v>
      </c>
      <c r="C76" s="34" t="s">
        <v>56</v>
      </c>
      <c r="D76" s="36" t="s">
        <v>6</v>
      </c>
      <c r="E76" s="24">
        <v>100</v>
      </c>
      <c r="F76" s="26">
        <v>680</v>
      </c>
      <c r="G76" s="24">
        <f t="shared" si="0"/>
        <v>68000</v>
      </c>
      <c r="H76" s="13"/>
      <c r="I76" s="13"/>
      <c r="J76" s="13">
        <v>533</v>
      </c>
      <c r="K76" s="13"/>
      <c r="L76" s="13"/>
      <c r="M76" s="13"/>
      <c r="N76" s="13"/>
      <c r="O76" s="13">
        <v>600</v>
      </c>
      <c r="P76" s="13"/>
      <c r="Q76" s="13"/>
      <c r="R76" s="13"/>
      <c r="S76" s="13">
        <v>495</v>
      </c>
      <c r="T76" s="13">
        <v>550</v>
      </c>
      <c r="U76" s="17">
        <v>290</v>
      </c>
      <c r="V76" s="13"/>
      <c r="W76" s="13"/>
      <c r="X76" s="13"/>
      <c r="Y76" s="13"/>
      <c r="Z76" s="13"/>
      <c r="AA76" s="13"/>
    </row>
    <row r="77" spans="1:27" s="1" customFormat="1" ht="102">
      <c r="A77" s="19"/>
      <c r="B77" s="35"/>
      <c r="C77" s="35"/>
      <c r="D77" s="37"/>
      <c r="E77" s="25"/>
      <c r="F77" s="27"/>
      <c r="G77" s="25"/>
      <c r="H77" s="13"/>
      <c r="I77" s="13"/>
      <c r="J77" s="13" t="s">
        <v>122</v>
      </c>
      <c r="K77" s="13"/>
      <c r="L77" s="13"/>
      <c r="M77" s="13"/>
      <c r="N77" s="13"/>
      <c r="O77" s="13" t="s">
        <v>173</v>
      </c>
      <c r="P77" s="13"/>
      <c r="Q77" s="13"/>
      <c r="R77" s="13"/>
      <c r="S77" s="13" t="s">
        <v>166</v>
      </c>
      <c r="T77" s="15" t="s">
        <v>133</v>
      </c>
      <c r="U77" s="17" t="s">
        <v>131</v>
      </c>
      <c r="V77" s="13"/>
      <c r="W77" s="13"/>
      <c r="X77" s="13"/>
      <c r="Y77" s="13"/>
      <c r="Z77" s="13"/>
      <c r="AA77" s="13"/>
    </row>
    <row r="78" spans="1:27" s="1" customFormat="1" ht="12.75">
      <c r="A78" s="18">
        <v>38</v>
      </c>
      <c r="B78" s="34" t="s">
        <v>49</v>
      </c>
      <c r="C78" s="34" t="s">
        <v>57</v>
      </c>
      <c r="D78" s="36" t="s">
        <v>6</v>
      </c>
      <c r="E78" s="24">
        <v>40</v>
      </c>
      <c r="F78" s="26">
        <v>680</v>
      </c>
      <c r="G78" s="24">
        <f t="shared" si="0"/>
        <v>27200</v>
      </c>
      <c r="H78" s="13"/>
      <c r="I78" s="13"/>
      <c r="J78" s="13">
        <v>533</v>
      </c>
      <c r="K78" s="13">
        <v>400</v>
      </c>
      <c r="L78" s="13"/>
      <c r="M78" s="13"/>
      <c r="N78" s="13"/>
      <c r="O78" s="13">
        <v>600</v>
      </c>
      <c r="P78" s="13"/>
      <c r="Q78" s="13"/>
      <c r="R78" s="13"/>
      <c r="S78" s="13">
        <v>495</v>
      </c>
      <c r="T78" s="13">
        <v>550</v>
      </c>
      <c r="U78" s="17">
        <v>290</v>
      </c>
      <c r="V78" s="13"/>
      <c r="W78" s="13"/>
      <c r="X78" s="13"/>
      <c r="Y78" s="13"/>
      <c r="Z78" s="13"/>
      <c r="AA78" s="13"/>
    </row>
    <row r="79" spans="1:27" s="1" customFormat="1" ht="102">
      <c r="A79" s="19"/>
      <c r="B79" s="35"/>
      <c r="C79" s="35"/>
      <c r="D79" s="37"/>
      <c r="E79" s="25"/>
      <c r="F79" s="27"/>
      <c r="G79" s="25"/>
      <c r="H79" s="13"/>
      <c r="I79" s="13"/>
      <c r="J79" s="13" t="s">
        <v>122</v>
      </c>
      <c r="K79" s="13" t="s">
        <v>164</v>
      </c>
      <c r="L79" s="13"/>
      <c r="M79" s="13"/>
      <c r="N79" s="13"/>
      <c r="O79" s="13" t="s">
        <v>173</v>
      </c>
      <c r="P79" s="13"/>
      <c r="Q79" s="13"/>
      <c r="R79" s="13"/>
      <c r="S79" s="13" t="s">
        <v>166</v>
      </c>
      <c r="T79" s="15" t="s">
        <v>133</v>
      </c>
      <c r="U79" s="17" t="s">
        <v>131</v>
      </c>
      <c r="V79" s="13"/>
      <c r="W79" s="13"/>
      <c r="X79" s="13"/>
      <c r="Y79" s="13"/>
      <c r="Z79" s="13"/>
      <c r="AA79" s="13"/>
    </row>
    <row r="80" spans="1:27" s="1" customFormat="1" ht="12.75">
      <c r="A80" s="18">
        <v>39</v>
      </c>
      <c r="B80" s="34" t="s">
        <v>49</v>
      </c>
      <c r="C80" s="34" t="s">
        <v>58</v>
      </c>
      <c r="D80" s="36" t="s">
        <v>6</v>
      </c>
      <c r="E80" s="24">
        <v>40</v>
      </c>
      <c r="F80" s="26">
        <v>680</v>
      </c>
      <c r="G80" s="24">
        <f t="shared" si="0"/>
        <v>27200</v>
      </c>
      <c r="H80" s="13"/>
      <c r="I80" s="13"/>
      <c r="J80" s="13">
        <v>533</v>
      </c>
      <c r="K80" s="13"/>
      <c r="L80" s="13"/>
      <c r="M80" s="13">
        <v>443</v>
      </c>
      <c r="N80" s="13"/>
      <c r="O80" s="13">
        <v>600</v>
      </c>
      <c r="P80" s="13"/>
      <c r="Q80" s="13"/>
      <c r="R80" s="13"/>
      <c r="S80" s="13">
        <v>495</v>
      </c>
      <c r="T80" s="13">
        <v>550</v>
      </c>
      <c r="U80" s="17">
        <v>290</v>
      </c>
      <c r="V80" s="13"/>
      <c r="W80" s="13"/>
      <c r="X80" s="13">
        <v>430</v>
      </c>
      <c r="Y80" s="13"/>
      <c r="Z80" s="13"/>
      <c r="AA80" s="13"/>
    </row>
    <row r="81" spans="1:27" s="1" customFormat="1" ht="102">
      <c r="A81" s="19"/>
      <c r="B81" s="35"/>
      <c r="C81" s="35"/>
      <c r="D81" s="37"/>
      <c r="E81" s="25"/>
      <c r="F81" s="27"/>
      <c r="G81" s="25"/>
      <c r="H81" s="13"/>
      <c r="I81" s="13"/>
      <c r="J81" s="13" t="s">
        <v>122</v>
      </c>
      <c r="K81" s="13"/>
      <c r="L81" s="13"/>
      <c r="M81" s="13" t="s">
        <v>159</v>
      </c>
      <c r="N81" s="13"/>
      <c r="O81" s="13" t="s">
        <v>173</v>
      </c>
      <c r="P81" s="13"/>
      <c r="Q81" s="13"/>
      <c r="R81" s="13"/>
      <c r="S81" s="13" t="s">
        <v>166</v>
      </c>
      <c r="T81" s="15" t="s">
        <v>133</v>
      </c>
      <c r="U81" s="17" t="s">
        <v>131</v>
      </c>
      <c r="V81" s="13"/>
      <c r="W81" s="13"/>
      <c r="X81" s="13" t="s">
        <v>140</v>
      </c>
      <c r="Y81" s="13"/>
      <c r="Z81" s="13"/>
      <c r="AA81" s="13"/>
    </row>
    <row r="82" spans="1:27" s="1" customFormat="1" ht="12.75">
      <c r="A82" s="18">
        <v>40</v>
      </c>
      <c r="B82" s="34" t="s">
        <v>49</v>
      </c>
      <c r="C82" s="34" t="s">
        <v>59</v>
      </c>
      <c r="D82" s="36" t="s">
        <v>6</v>
      </c>
      <c r="E82" s="24">
        <v>40</v>
      </c>
      <c r="F82" s="26">
        <v>680</v>
      </c>
      <c r="G82" s="24">
        <f t="shared" si="0"/>
        <v>27200</v>
      </c>
      <c r="H82" s="13"/>
      <c r="I82" s="13"/>
      <c r="J82" s="13">
        <v>533</v>
      </c>
      <c r="K82" s="13"/>
      <c r="L82" s="13"/>
      <c r="M82" s="13">
        <v>443</v>
      </c>
      <c r="N82" s="13"/>
      <c r="O82" s="13">
        <v>600</v>
      </c>
      <c r="P82" s="13"/>
      <c r="Q82" s="13"/>
      <c r="R82" s="13"/>
      <c r="S82" s="13">
        <v>495</v>
      </c>
      <c r="T82" s="13">
        <v>550</v>
      </c>
      <c r="U82" s="17">
        <v>290</v>
      </c>
      <c r="V82" s="13"/>
      <c r="W82" s="13"/>
      <c r="X82" s="13">
        <v>430</v>
      </c>
      <c r="Y82" s="13"/>
      <c r="Z82" s="13"/>
      <c r="AA82" s="13"/>
    </row>
    <row r="83" spans="1:27" s="1" customFormat="1" ht="102">
      <c r="A83" s="19"/>
      <c r="B83" s="35"/>
      <c r="C83" s="35"/>
      <c r="D83" s="37"/>
      <c r="E83" s="25"/>
      <c r="F83" s="27"/>
      <c r="G83" s="25"/>
      <c r="H83" s="13"/>
      <c r="I83" s="13"/>
      <c r="J83" s="13" t="s">
        <v>122</v>
      </c>
      <c r="K83" s="13"/>
      <c r="L83" s="13"/>
      <c r="M83" s="13" t="s">
        <v>159</v>
      </c>
      <c r="N83" s="13"/>
      <c r="O83" s="13" t="s">
        <v>173</v>
      </c>
      <c r="P83" s="13"/>
      <c r="Q83" s="13"/>
      <c r="R83" s="13"/>
      <c r="S83" s="13" t="s">
        <v>166</v>
      </c>
      <c r="T83" s="15" t="s">
        <v>133</v>
      </c>
      <c r="U83" s="17" t="s">
        <v>131</v>
      </c>
      <c r="V83" s="13"/>
      <c r="W83" s="13"/>
      <c r="X83" s="13" t="s">
        <v>140</v>
      </c>
      <c r="Y83" s="13"/>
      <c r="Z83" s="13"/>
      <c r="AA83" s="13"/>
    </row>
    <row r="84" spans="1:27" s="1" customFormat="1" ht="12.75">
      <c r="A84" s="18">
        <v>41</v>
      </c>
      <c r="B84" s="34" t="s">
        <v>49</v>
      </c>
      <c r="C84" s="34" t="s">
        <v>60</v>
      </c>
      <c r="D84" s="36" t="s">
        <v>6</v>
      </c>
      <c r="E84" s="24">
        <v>50</v>
      </c>
      <c r="F84" s="26">
        <v>680</v>
      </c>
      <c r="G84" s="24">
        <f t="shared" si="0"/>
        <v>34000</v>
      </c>
      <c r="H84" s="13"/>
      <c r="I84" s="13"/>
      <c r="J84" s="13">
        <v>533</v>
      </c>
      <c r="K84" s="13"/>
      <c r="L84" s="13"/>
      <c r="M84" s="13">
        <v>443</v>
      </c>
      <c r="N84" s="13"/>
      <c r="O84" s="13">
        <v>600</v>
      </c>
      <c r="P84" s="13"/>
      <c r="Q84" s="13"/>
      <c r="R84" s="13"/>
      <c r="S84" s="13">
        <v>495</v>
      </c>
      <c r="T84" s="13">
        <v>550</v>
      </c>
      <c r="U84" s="17">
        <v>290</v>
      </c>
      <c r="V84" s="13"/>
      <c r="W84" s="13"/>
      <c r="X84" s="13">
        <v>430</v>
      </c>
      <c r="Y84" s="13"/>
      <c r="Z84" s="13"/>
      <c r="AA84" s="13"/>
    </row>
    <row r="85" spans="1:27" s="1" customFormat="1" ht="102">
      <c r="A85" s="19"/>
      <c r="B85" s="35"/>
      <c r="C85" s="35"/>
      <c r="D85" s="37"/>
      <c r="E85" s="25"/>
      <c r="F85" s="27"/>
      <c r="G85" s="25"/>
      <c r="H85" s="13"/>
      <c r="I85" s="13"/>
      <c r="J85" s="13" t="s">
        <v>122</v>
      </c>
      <c r="K85" s="13"/>
      <c r="L85" s="13"/>
      <c r="M85" s="13" t="s">
        <v>159</v>
      </c>
      <c r="N85" s="13"/>
      <c r="O85" s="13" t="s">
        <v>173</v>
      </c>
      <c r="P85" s="13"/>
      <c r="Q85" s="13"/>
      <c r="R85" s="13"/>
      <c r="S85" s="13" t="s">
        <v>166</v>
      </c>
      <c r="T85" s="15" t="s">
        <v>133</v>
      </c>
      <c r="U85" s="17" t="s">
        <v>131</v>
      </c>
      <c r="V85" s="13"/>
      <c r="W85" s="13"/>
      <c r="X85" s="13" t="s">
        <v>140</v>
      </c>
      <c r="Y85" s="13"/>
      <c r="Z85" s="13"/>
      <c r="AA85" s="13"/>
    </row>
    <row r="86" spans="1:27" s="1" customFormat="1" ht="12.75">
      <c r="A86" s="18">
        <v>42</v>
      </c>
      <c r="B86" s="34" t="s">
        <v>49</v>
      </c>
      <c r="C86" s="34" t="s">
        <v>61</v>
      </c>
      <c r="D86" s="36" t="s">
        <v>6</v>
      </c>
      <c r="E86" s="24">
        <v>25</v>
      </c>
      <c r="F86" s="26">
        <v>680</v>
      </c>
      <c r="G86" s="24">
        <f t="shared" si="0"/>
        <v>17000</v>
      </c>
      <c r="H86" s="13"/>
      <c r="I86" s="13"/>
      <c r="J86" s="13">
        <v>533</v>
      </c>
      <c r="K86" s="13"/>
      <c r="L86" s="13"/>
      <c r="M86" s="13">
        <v>443</v>
      </c>
      <c r="N86" s="13"/>
      <c r="O86" s="13">
        <v>600</v>
      </c>
      <c r="P86" s="13"/>
      <c r="Q86" s="13"/>
      <c r="R86" s="13"/>
      <c r="S86" s="13">
        <v>495</v>
      </c>
      <c r="T86" s="13">
        <v>550</v>
      </c>
      <c r="U86" s="17">
        <v>290</v>
      </c>
      <c r="V86" s="13"/>
      <c r="W86" s="13"/>
      <c r="X86" s="13">
        <v>480</v>
      </c>
      <c r="Y86" s="13"/>
      <c r="Z86" s="13"/>
      <c r="AA86" s="13"/>
    </row>
    <row r="87" spans="1:27" s="1" customFormat="1" ht="102">
      <c r="A87" s="19"/>
      <c r="B87" s="35"/>
      <c r="C87" s="35"/>
      <c r="D87" s="37"/>
      <c r="E87" s="25"/>
      <c r="F87" s="27"/>
      <c r="G87" s="25"/>
      <c r="H87" s="13"/>
      <c r="I87" s="13"/>
      <c r="J87" s="13" t="s">
        <v>122</v>
      </c>
      <c r="K87" s="13"/>
      <c r="L87" s="13"/>
      <c r="M87" s="13" t="s">
        <v>159</v>
      </c>
      <c r="N87" s="13"/>
      <c r="O87" s="13" t="s">
        <v>173</v>
      </c>
      <c r="P87" s="13"/>
      <c r="Q87" s="13"/>
      <c r="R87" s="13"/>
      <c r="S87" s="13" t="s">
        <v>166</v>
      </c>
      <c r="T87" s="15" t="s">
        <v>133</v>
      </c>
      <c r="U87" s="17" t="s">
        <v>131</v>
      </c>
      <c r="V87" s="13"/>
      <c r="W87" s="13"/>
      <c r="X87" s="13" t="s">
        <v>140</v>
      </c>
      <c r="Y87" s="13"/>
      <c r="Z87" s="13"/>
      <c r="AA87" s="13"/>
    </row>
    <row r="88" spans="1:27" s="1" customFormat="1" ht="12.75">
      <c r="A88" s="18">
        <v>43</v>
      </c>
      <c r="B88" s="34" t="s">
        <v>49</v>
      </c>
      <c r="C88" s="34" t="s">
        <v>62</v>
      </c>
      <c r="D88" s="36" t="s">
        <v>6</v>
      </c>
      <c r="E88" s="24">
        <v>25</v>
      </c>
      <c r="F88" s="26">
        <v>680</v>
      </c>
      <c r="G88" s="24">
        <f t="shared" si="0"/>
        <v>17000</v>
      </c>
      <c r="H88" s="13"/>
      <c r="I88" s="13"/>
      <c r="J88" s="13">
        <v>533</v>
      </c>
      <c r="K88" s="13">
        <v>400</v>
      </c>
      <c r="L88" s="13"/>
      <c r="M88" s="13">
        <v>443</v>
      </c>
      <c r="N88" s="13"/>
      <c r="O88" s="13">
        <v>600</v>
      </c>
      <c r="P88" s="13"/>
      <c r="Q88" s="13"/>
      <c r="R88" s="13"/>
      <c r="S88" s="13">
        <v>495</v>
      </c>
      <c r="T88" s="13">
        <v>550</v>
      </c>
      <c r="U88" s="17">
        <v>290</v>
      </c>
      <c r="V88" s="13"/>
      <c r="W88" s="13"/>
      <c r="X88" s="13">
        <v>480</v>
      </c>
      <c r="Y88" s="13"/>
      <c r="Z88" s="13"/>
      <c r="AA88" s="13"/>
    </row>
    <row r="89" spans="1:27" s="1" customFormat="1" ht="102">
      <c r="A89" s="19"/>
      <c r="B89" s="35"/>
      <c r="C89" s="35"/>
      <c r="D89" s="37"/>
      <c r="E89" s="25"/>
      <c r="F89" s="27"/>
      <c r="G89" s="25"/>
      <c r="H89" s="13"/>
      <c r="I89" s="13"/>
      <c r="J89" s="13" t="s">
        <v>122</v>
      </c>
      <c r="K89" s="13" t="s">
        <v>122</v>
      </c>
      <c r="L89" s="13"/>
      <c r="M89" s="13" t="s">
        <v>159</v>
      </c>
      <c r="N89" s="13"/>
      <c r="O89" s="13" t="s">
        <v>173</v>
      </c>
      <c r="P89" s="13"/>
      <c r="Q89" s="13"/>
      <c r="R89" s="13"/>
      <c r="S89" s="13" t="s">
        <v>166</v>
      </c>
      <c r="T89" s="15" t="s">
        <v>133</v>
      </c>
      <c r="U89" s="17" t="s">
        <v>131</v>
      </c>
      <c r="V89" s="13"/>
      <c r="W89" s="13"/>
      <c r="X89" s="13" t="s">
        <v>140</v>
      </c>
      <c r="Y89" s="13"/>
      <c r="Z89" s="13"/>
      <c r="AA89" s="13"/>
    </row>
    <row r="90" spans="1:27" s="1" customFormat="1" ht="12.75">
      <c r="A90" s="18">
        <v>44</v>
      </c>
      <c r="B90" s="34" t="s">
        <v>49</v>
      </c>
      <c r="C90" s="34" t="s">
        <v>63</v>
      </c>
      <c r="D90" s="36" t="s">
        <v>6</v>
      </c>
      <c r="E90" s="24">
        <v>25</v>
      </c>
      <c r="F90" s="26">
        <v>680</v>
      </c>
      <c r="G90" s="24">
        <f t="shared" si="0"/>
        <v>17000</v>
      </c>
      <c r="H90" s="13"/>
      <c r="I90" s="13"/>
      <c r="J90" s="13">
        <v>533</v>
      </c>
      <c r="K90" s="13">
        <v>400</v>
      </c>
      <c r="L90" s="13"/>
      <c r="M90" s="13">
        <v>443</v>
      </c>
      <c r="N90" s="13"/>
      <c r="O90" s="13">
        <v>600</v>
      </c>
      <c r="P90" s="13"/>
      <c r="Q90" s="13"/>
      <c r="R90" s="13"/>
      <c r="S90" s="13">
        <v>495</v>
      </c>
      <c r="T90" s="13">
        <v>550</v>
      </c>
      <c r="U90" s="17">
        <v>290</v>
      </c>
      <c r="V90" s="13"/>
      <c r="W90" s="13"/>
      <c r="X90" s="13">
        <v>480</v>
      </c>
      <c r="Y90" s="13"/>
      <c r="Z90" s="13"/>
      <c r="AA90" s="13"/>
    </row>
    <row r="91" spans="1:27" s="1" customFormat="1" ht="102">
      <c r="A91" s="19"/>
      <c r="B91" s="35"/>
      <c r="C91" s="35"/>
      <c r="D91" s="37"/>
      <c r="E91" s="25"/>
      <c r="F91" s="27"/>
      <c r="G91" s="25"/>
      <c r="H91" s="13"/>
      <c r="I91" s="13"/>
      <c r="J91" s="13" t="s">
        <v>122</v>
      </c>
      <c r="K91" s="13" t="s">
        <v>122</v>
      </c>
      <c r="L91" s="13"/>
      <c r="M91" s="13" t="s">
        <v>159</v>
      </c>
      <c r="N91" s="13"/>
      <c r="O91" s="13" t="s">
        <v>173</v>
      </c>
      <c r="P91" s="13"/>
      <c r="Q91" s="13"/>
      <c r="R91" s="13"/>
      <c r="S91" s="13" t="s">
        <v>166</v>
      </c>
      <c r="T91" s="15" t="s">
        <v>133</v>
      </c>
      <c r="U91" s="17" t="s">
        <v>131</v>
      </c>
      <c r="V91" s="13"/>
      <c r="W91" s="13"/>
      <c r="X91" s="13" t="s">
        <v>140</v>
      </c>
      <c r="Y91" s="13"/>
      <c r="Z91" s="13"/>
      <c r="AA91" s="13"/>
    </row>
    <row r="92" spans="1:27" s="1" customFormat="1" ht="12.75">
      <c r="A92" s="18">
        <v>45</v>
      </c>
      <c r="B92" s="34" t="s">
        <v>49</v>
      </c>
      <c r="C92" s="34" t="s">
        <v>64</v>
      </c>
      <c r="D92" s="36" t="s">
        <v>6</v>
      </c>
      <c r="E92" s="24">
        <v>25</v>
      </c>
      <c r="F92" s="26">
        <v>680</v>
      </c>
      <c r="G92" s="24">
        <f t="shared" si="0"/>
        <v>17000</v>
      </c>
      <c r="H92" s="13"/>
      <c r="I92" s="13"/>
      <c r="J92" s="13">
        <v>533</v>
      </c>
      <c r="K92" s="13">
        <v>400</v>
      </c>
      <c r="L92" s="13"/>
      <c r="M92" s="13">
        <v>443</v>
      </c>
      <c r="N92" s="13"/>
      <c r="O92" s="13">
        <v>600</v>
      </c>
      <c r="P92" s="13"/>
      <c r="Q92" s="13"/>
      <c r="R92" s="13"/>
      <c r="S92" s="13">
        <v>495</v>
      </c>
      <c r="T92" s="13">
        <v>550</v>
      </c>
      <c r="U92" s="17">
        <v>290</v>
      </c>
      <c r="V92" s="13"/>
      <c r="W92" s="13"/>
      <c r="X92" s="13">
        <v>480</v>
      </c>
      <c r="Y92" s="13"/>
      <c r="Z92" s="13"/>
      <c r="AA92" s="13"/>
    </row>
    <row r="93" spans="1:27" s="1" customFormat="1" ht="102">
      <c r="A93" s="19"/>
      <c r="B93" s="35"/>
      <c r="C93" s="35"/>
      <c r="D93" s="37"/>
      <c r="E93" s="25"/>
      <c r="F93" s="27"/>
      <c r="G93" s="25"/>
      <c r="H93" s="13"/>
      <c r="I93" s="13"/>
      <c r="J93" s="13" t="s">
        <v>122</v>
      </c>
      <c r="K93" s="13" t="s">
        <v>122</v>
      </c>
      <c r="L93" s="13"/>
      <c r="M93" s="13" t="s">
        <v>159</v>
      </c>
      <c r="N93" s="13"/>
      <c r="O93" s="13" t="s">
        <v>173</v>
      </c>
      <c r="P93" s="13"/>
      <c r="Q93" s="13"/>
      <c r="R93" s="13"/>
      <c r="S93" s="13" t="s">
        <v>166</v>
      </c>
      <c r="T93" s="13" t="s">
        <v>133</v>
      </c>
      <c r="U93" s="17" t="s">
        <v>131</v>
      </c>
      <c r="V93" s="13"/>
      <c r="W93" s="13"/>
      <c r="X93" s="13" t="s">
        <v>140</v>
      </c>
      <c r="Y93" s="13"/>
      <c r="Z93" s="13"/>
      <c r="AA93" s="13"/>
    </row>
    <row r="94" spans="1:27">
      <c r="G94" s="11">
        <f>SUM(G4:G92)</f>
        <v>10382605</v>
      </c>
    </row>
  </sheetData>
  <mergeCells count="315">
    <mergeCell ref="F90:F91"/>
    <mergeCell ref="G90:G91"/>
    <mergeCell ref="A92:A93"/>
    <mergeCell ref="B92:B93"/>
    <mergeCell ref="C92:C93"/>
    <mergeCell ref="D92:D93"/>
    <mergeCell ref="E92:E93"/>
    <mergeCell ref="F92:F93"/>
    <mergeCell ref="G92:G93"/>
    <mergeCell ref="A90:A91"/>
    <mergeCell ref="B90:B91"/>
    <mergeCell ref="C90:C91"/>
    <mergeCell ref="D90:D91"/>
    <mergeCell ref="E90:E91"/>
    <mergeCell ref="F86:F87"/>
    <mergeCell ref="G86:G87"/>
    <mergeCell ref="A88:A89"/>
    <mergeCell ref="B88:B89"/>
    <mergeCell ref="C88:C89"/>
    <mergeCell ref="D88:D89"/>
    <mergeCell ref="E88:E89"/>
    <mergeCell ref="F88:F89"/>
    <mergeCell ref="G88:G89"/>
    <mergeCell ref="A86:A87"/>
    <mergeCell ref="B86:B87"/>
    <mergeCell ref="C86:C87"/>
    <mergeCell ref="D86:D87"/>
    <mergeCell ref="E86:E87"/>
    <mergeCell ref="F82:F83"/>
    <mergeCell ref="G82:G83"/>
    <mergeCell ref="A84:A85"/>
    <mergeCell ref="B84:B85"/>
    <mergeCell ref="C84:C85"/>
    <mergeCell ref="D84:D85"/>
    <mergeCell ref="E84:E85"/>
    <mergeCell ref="F84:F85"/>
    <mergeCell ref="G84:G85"/>
    <mergeCell ref="A82:A83"/>
    <mergeCell ref="B82:B83"/>
    <mergeCell ref="C82:C83"/>
    <mergeCell ref="D82:D83"/>
    <mergeCell ref="E82:E83"/>
    <mergeCell ref="F78:F79"/>
    <mergeCell ref="G78:G79"/>
    <mergeCell ref="A80:A81"/>
    <mergeCell ref="B80:B81"/>
    <mergeCell ref="C80:C81"/>
    <mergeCell ref="D80:D81"/>
    <mergeCell ref="E80:E81"/>
    <mergeCell ref="F80:F81"/>
    <mergeCell ref="G80:G81"/>
    <mergeCell ref="A78:A79"/>
    <mergeCell ref="B78:B79"/>
    <mergeCell ref="C78:C79"/>
    <mergeCell ref="D78:D79"/>
    <mergeCell ref="E78:E79"/>
    <mergeCell ref="F74:F75"/>
    <mergeCell ref="G74:G75"/>
    <mergeCell ref="A76:A77"/>
    <mergeCell ref="B76:B77"/>
    <mergeCell ref="C76:C77"/>
    <mergeCell ref="D76:D77"/>
    <mergeCell ref="E76:E77"/>
    <mergeCell ref="F76:F77"/>
    <mergeCell ref="G76:G77"/>
    <mergeCell ref="A74:A75"/>
    <mergeCell ref="B74:B75"/>
    <mergeCell ref="C74:C75"/>
    <mergeCell ref="D74:D75"/>
    <mergeCell ref="E74:E75"/>
    <mergeCell ref="F70:F71"/>
    <mergeCell ref="G70:G71"/>
    <mergeCell ref="A72:A73"/>
    <mergeCell ref="B72:B73"/>
    <mergeCell ref="C72:C73"/>
    <mergeCell ref="D72:D73"/>
    <mergeCell ref="E72:E73"/>
    <mergeCell ref="F72:F73"/>
    <mergeCell ref="G72:G73"/>
    <mergeCell ref="A70:A71"/>
    <mergeCell ref="B70:B71"/>
    <mergeCell ref="C70:C71"/>
    <mergeCell ref="D70:D71"/>
    <mergeCell ref="E70:E71"/>
    <mergeCell ref="F66:F67"/>
    <mergeCell ref="G66:G67"/>
    <mergeCell ref="A68:A69"/>
    <mergeCell ref="B68:B69"/>
    <mergeCell ref="C68:C69"/>
    <mergeCell ref="D68:D69"/>
    <mergeCell ref="E68:E69"/>
    <mergeCell ref="F68:F69"/>
    <mergeCell ref="G68:G69"/>
    <mergeCell ref="A66:A67"/>
    <mergeCell ref="B66:B67"/>
    <mergeCell ref="C66:C67"/>
    <mergeCell ref="D66:D67"/>
    <mergeCell ref="E66:E67"/>
    <mergeCell ref="F46:F47"/>
    <mergeCell ref="G46:G47"/>
    <mergeCell ref="A54:A55"/>
    <mergeCell ref="B54:B55"/>
    <mergeCell ref="C54:C55"/>
    <mergeCell ref="D54:D55"/>
    <mergeCell ref="E54:E55"/>
    <mergeCell ref="F54:F55"/>
    <mergeCell ref="G54:G55"/>
    <mergeCell ref="A46:A47"/>
    <mergeCell ref="B46:B47"/>
    <mergeCell ref="C46:C47"/>
    <mergeCell ref="D46:D47"/>
    <mergeCell ref="E46:E47"/>
    <mergeCell ref="F42:F43"/>
    <mergeCell ref="G42:G43"/>
    <mergeCell ref="A44:A45"/>
    <mergeCell ref="B44:B45"/>
    <mergeCell ref="C44:C45"/>
    <mergeCell ref="D44:D45"/>
    <mergeCell ref="E44:E45"/>
    <mergeCell ref="F44:F45"/>
    <mergeCell ref="G44:G45"/>
    <mergeCell ref="A42:A43"/>
    <mergeCell ref="B42:B43"/>
    <mergeCell ref="C42:C43"/>
    <mergeCell ref="D42:D43"/>
    <mergeCell ref="E42:E43"/>
    <mergeCell ref="F64:F65"/>
    <mergeCell ref="G64:G65"/>
    <mergeCell ref="A38:A39"/>
    <mergeCell ref="B38:B39"/>
    <mergeCell ref="C38:C39"/>
    <mergeCell ref="D38:D39"/>
    <mergeCell ref="E38:E39"/>
    <mergeCell ref="F38:F39"/>
    <mergeCell ref="G38:G39"/>
    <mergeCell ref="A48:A49"/>
    <mergeCell ref="B48:B49"/>
    <mergeCell ref="C48:C49"/>
    <mergeCell ref="D48:D49"/>
    <mergeCell ref="E48:E49"/>
    <mergeCell ref="F48:F49"/>
    <mergeCell ref="G48:G49"/>
    <mergeCell ref="A64:A65"/>
    <mergeCell ref="B64:B65"/>
    <mergeCell ref="C64:C65"/>
    <mergeCell ref="D64:D65"/>
    <mergeCell ref="E64:E65"/>
    <mergeCell ref="F50:F51"/>
    <mergeCell ref="G50:G51"/>
    <mergeCell ref="A60:A61"/>
    <mergeCell ref="B60:B61"/>
    <mergeCell ref="C60:C61"/>
    <mergeCell ref="D60:D61"/>
    <mergeCell ref="E60:E61"/>
    <mergeCell ref="F60:F61"/>
    <mergeCell ref="G60:G61"/>
    <mergeCell ref="A50:A51"/>
    <mergeCell ref="B50:B51"/>
    <mergeCell ref="C50:C51"/>
    <mergeCell ref="D50:D51"/>
    <mergeCell ref="E50:E51"/>
    <mergeCell ref="A56:A57"/>
    <mergeCell ref="B56:B57"/>
    <mergeCell ref="C56:C57"/>
    <mergeCell ref="D56:D57"/>
    <mergeCell ref="E56:E57"/>
    <mergeCell ref="F56:F57"/>
    <mergeCell ref="G56:G57"/>
    <mergeCell ref="A58:A59"/>
    <mergeCell ref="B58:B59"/>
    <mergeCell ref="C58:C59"/>
    <mergeCell ref="D58:D59"/>
    <mergeCell ref="E58:E59"/>
    <mergeCell ref="F58:F59"/>
    <mergeCell ref="E30:E31"/>
    <mergeCell ref="F36:F37"/>
    <mergeCell ref="G36:G37"/>
    <mergeCell ref="A40:A41"/>
    <mergeCell ref="B40:B41"/>
    <mergeCell ref="C40:C41"/>
    <mergeCell ref="D40:D41"/>
    <mergeCell ref="E40:E41"/>
    <mergeCell ref="F40:F41"/>
    <mergeCell ref="G40:G41"/>
    <mergeCell ref="A36:A37"/>
    <mergeCell ref="B36:B37"/>
    <mergeCell ref="C36:C37"/>
    <mergeCell ref="D36:D37"/>
    <mergeCell ref="E36:E37"/>
    <mergeCell ref="G4:G5"/>
    <mergeCell ref="A6:A7"/>
    <mergeCell ref="B6:B7"/>
    <mergeCell ref="C6:C7"/>
    <mergeCell ref="D6:D7"/>
    <mergeCell ref="E6:E7"/>
    <mergeCell ref="F6:F7"/>
    <mergeCell ref="G6:G7"/>
    <mergeCell ref="A4:A5"/>
    <mergeCell ref="B4:B5"/>
    <mergeCell ref="C4:C5"/>
    <mergeCell ref="D4:D5"/>
    <mergeCell ref="E4:E5"/>
    <mergeCell ref="F4:F5"/>
    <mergeCell ref="F20:F21"/>
    <mergeCell ref="G20:G21"/>
    <mergeCell ref="A22:A23"/>
    <mergeCell ref="G8:G9"/>
    <mergeCell ref="A10:A11"/>
    <mergeCell ref="B10:B11"/>
    <mergeCell ref="C10:C11"/>
    <mergeCell ref="D10:D11"/>
    <mergeCell ref="E10:E11"/>
    <mergeCell ref="F10:F11"/>
    <mergeCell ref="G10:G11"/>
    <mergeCell ref="A8:A9"/>
    <mergeCell ref="B8:B9"/>
    <mergeCell ref="C8:C9"/>
    <mergeCell ref="D8:D9"/>
    <mergeCell ref="E8:E9"/>
    <mergeCell ref="F8:F9"/>
    <mergeCell ref="C16:C17"/>
    <mergeCell ref="D16:D17"/>
    <mergeCell ref="E16:E17"/>
    <mergeCell ref="F16:F17"/>
    <mergeCell ref="C18:C19"/>
    <mergeCell ref="D18:D19"/>
    <mergeCell ref="E18:E19"/>
    <mergeCell ref="F18:F19"/>
    <mergeCell ref="G18:G19"/>
    <mergeCell ref="A20:A21"/>
    <mergeCell ref="B20:B21"/>
    <mergeCell ref="C20:C21"/>
    <mergeCell ref="D20:D21"/>
    <mergeCell ref="E20:E21"/>
    <mergeCell ref="G12:G13"/>
    <mergeCell ref="A14:A15"/>
    <mergeCell ref="B14:B15"/>
    <mergeCell ref="C14:C15"/>
    <mergeCell ref="D14:D15"/>
    <mergeCell ref="E14:E15"/>
    <mergeCell ref="F14:F15"/>
    <mergeCell ref="G14:G15"/>
    <mergeCell ref="A12:A13"/>
    <mergeCell ref="B12:B13"/>
    <mergeCell ref="C12:C13"/>
    <mergeCell ref="D12:D13"/>
    <mergeCell ref="E12:E13"/>
    <mergeCell ref="F12:F13"/>
    <mergeCell ref="G16:G17"/>
    <mergeCell ref="A18:A19"/>
    <mergeCell ref="B18:B19"/>
    <mergeCell ref="A16:A17"/>
    <mergeCell ref="B16:B17"/>
    <mergeCell ref="A62:A63"/>
    <mergeCell ref="B62:B63"/>
    <mergeCell ref="C62:C63"/>
    <mergeCell ref="D62:D63"/>
    <mergeCell ref="E62:E63"/>
    <mergeCell ref="F62:F63"/>
    <mergeCell ref="G62:G63"/>
    <mergeCell ref="B22:B23"/>
    <mergeCell ref="C22:C23"/>
    <mergeCell ref="D22:D23"/>
    <mergeCell ref="E22:E23"/>
    <mergeCell ref="F22:F23"/>
    <mergeCell ref="G22:G23"/>
    <mergeCell ref="A32:A33"/>
    <mergeCell ref="B32:B33"/>
    <mergeCell ref="C32:C33"/>
    <mergeCell ref="D32:D33"/>
    <mergeCell ref="E32:E33"/>
    <mergeCell ref="F32:F33"/>
    <mergeCell ref="G32:G33"/>
    <mergeCell ref="F30:F31"/>
    <mergeCell ref="G30:G31"/>
    <mergeCell ref="A34:A35"/>
    <mergeCell ref="B34:B35"/>
    <mergeCell ref="G58:G59"/>
    <mergeCell ref="A52:A53"/>
    <mergeCell ref="B52:B53"/>
    <mergeCell ref="C52:C53"/>
    <mergeCell ref="D52:D53"/>
    <mergeCell ref="E52:E53"/>
    <mergeCell ref="F52:F53"/>
    <mergeCell ref="G52:G53"/>
    <mergeCell ref="A28:A29"/>
    <mergeCell ref="B28:B29"/>
    <mergeCell ref="C28:C29"/>
    <mergeCell ref="D28:D29"/>
    <mergeCell ref="E28:E29"/>
    <mergeCell ref="F28:F29"/>
    <mergeCell ref="G28:G29"/>
    <mergeCell ref="C34:C35"/>
    <mergeCell ref="D34:D35"/>
    <mergeCell ref="E34:E35"/>
    <mergeCell ref="F34:F35"/>
    <mergeCell ref="G34:G35"/>
    <mergeCell ref="A30:A31"/>
    <mergeCell ref="B30:B31"/>
    <mergeCell ref="C30:C31"/>
    <mergeCell ref="D30:D31"/>
    <mergeCell ref="A26:A27"/>
    <mergeCell ref="B26:B27"/>
    <mergeCell ref="C26:C27"/>
    <mergeCell ref="D26:D27"/>
    <mergeCell ref="E26:E27"/>
    <mergeCell ref="F26:F27"/>
    <mergeCell ref="G26:G27"/>
    <mergeCell ref="A24:A25"/>
    <mergeCell ref="B24:B25"/>
    <mergeCell ref="C24:C25"/>
    <mergeCell ref="D24:D25"/>
    <mergeCell ref="E24:E25"/>
    <mergeCell ref="F24:F25"/>
    <mergeCell ref="G24:G25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2019-01-29T03:08:00Z</dcterms:created>
  <dcterms:modified xsi:type="dcterms:W3CDTF">2019-02-07T04:57:45Z</dcterms:modified>
</cp:coreProperties>
</file>