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0520" windowHeight="11640"/>
  </bookViews>
  <sheets>
    <sheet name="Лист2" sheetId="2" r:id="rId1"/>
  </sheets>
  <definedNames>
    <definedName name="_GoBack" localSheetId="0">Лист2!$C$87</definedName>
    <definedName name="_xlnm._FilterDatabase" localSheetId="0" hidden="1">Лист2!$A$3:$G$85</definedName>
  </definedNames>
  <calcPr calcId="124519"/>
</workbook>
</file>

<file path=xl/calcChain.xml><?xml version="1.0" encoding="utf-8"?>
<calcChain xmlns="http://schemas.openxmlformats.org/spreadsheetml/2006/main">
  <c r="G8" i="2"/>
  <c r="G64"/>
  <c r="G66"/>
  <c r="G68"/>
  <c r="G70"/>
  <c r="G72"/>
  <c r="G74"/>
  <c r="G76"/>
  <c r="G78"/>
  <c r="G80"/>
  <c r="G82"/>
  <c r="G84"/>
  <c r="G62" l="1"/>
  <c r="G60"/>
  <c r="G58"/>
  <c r="G56"/>
  <c r="G54"/>
  <c r="G52"/>
  <c r="G50"/>
  <c r="G48"/>
  <c r="G46"/>
  <c r="G44"/>
  <c r="G42"/>
  <c r="G40"/>
  <c r="G38"/>
  <c r="G36"/>
  <c r="G34"/>
  <c r="G32"/>
  <c r="G30"/>
  <c r="G28"/>
  <c r="G26"/>
  <c r="G24"/>
  <c r="G22"/>
  <c r="G20"/>
  <c r="G18"/>
  <c r="G16"/>
  <c r="G14"/>
  <c r="G12"/>
  <c r="G10"/>
  <c r="G6"/>
  <c r="G4"/>
  <c r="G85" l="1"/>
</calcChain>
</file>

<file path=xl/sharedStrings.xml><?xml version="1.0" encoding="utf-8"?>
<sst xmlns="http://schemas.openxmlformats.org/spreadsheetml/2006/main" count="268" uniqueCount="153">
  <si>
    <t>с вакуумконтролем, стерильный, однократного применения. Размером (СН) 8</t>
  </si>
  <si>
    <t>Катетер (3-просветный) центральный венозный полиуретановый рентгеноконтрастный с инъекционными колпачками, размером: 5.5Fr (G20/22/22) диаметр 1.8 мм; длиной: 13см; в комплекте с принадлежностями для установки</t>
  </si>
  <si>
    <t xml:space="preserve">Катетер (3-просветный) изготовлен из гибкого полиуретана с рентгеноконтрастной полосой для легкой визуализации. Мягкий, атравматичный конический наконечник снижает вероятность травмы сосуда во время введения и обеспечивает легкое и плавное введение катетера.
Несовместимые препараты могут вводиться одновременно через отдельные просветы. Размещается в яремную или подключичную вену.
Скорость потока: проксимальная - 8-22 мл/мин, дистальная - 20-40 мл/мин.
медиальная - 8-21 мл/мин
Проводник (прямой; J-образный):
0.018” x 50см. 
Интродьюсерная игла: 20G; длиной 35 мм. В комплект входит: 1. Катетер центральный венозный полиуретановый рентгеноконтрастный с инъекционными колпачками, размером: 5.5Fr (G20/22/22) диаметр 1.8 мм; длиной: 13см; 
2. Проводник нитиноловый с толкателем
3. Скальпель 11''
4. Сосудистый дилататор - 2 шт
5. Y-образная интродьюсерная игла 
6. Шприц 5 мл
7. Зажим - 2 шт
8. Запорный кран
9. Шовный материал с хирургической полуизогнутой иглой
10. Салфетка хирургическая
11.Салфетка марлевая - 5 шт
</t>
  </si>
  <si>
    <t xml:space="preserve">Набор для катетер подключичный </t>
  </si>
  <si>
    <t>Увлажнитель  кислородный пузырьковый с ёмкостью для кислородотерапии. Увлажнение не менее 92%, со стандартным (Евро) М12-«гайка» соединением с расходомером, трубка распылителя длиной 17см с сетчатым диффузором, сигнальный клапан с настройкой на 4л/мин со звуковой сигнализацией, выходной пластиковый конический штуцер 6мм для подсоединения стандартного кислородного шланга, пластиковая термостойкая ёмкость для стерильной жидкости с заполнением min 100-max 500 ml. Материалы: поливинилхлорид, полипропилен. Упаковка: индивидуальная, клинически чистая.</t>
  </si>
  <si>
    <t>Одноканальный датчик для инвазивного мониторинга кровянного давления</t>
  </si>
  <si>
    <t>Двухканальный датчик для инвазивного мониторинга кровянного давления</t>
  </si>
  <si>
    <t xml:space="preserve">Включает в себя более чем 99,999%  эффективный бактериальный/вирусный фильтр для предотвращения распространения инфекций. Объем дыхательный (мл) 100-1200. Мертвое пространство (мл) 49.  Вес 27 гр. Эффективное время работы 24 часа. Сопротивление 30л/мин-110 Ра. Изготовлен из чистого сополимера бутадиена и стирола сополимера, стиролакрилонитрила , полиэтилена, полиэстера, полипропилена.
</t>
  </si>
  <si>
    <t xml:space="preserve">Анестезиологические дыхательные контуры </t>
  </si>
  <si>
    <t>Канюля назальная детская  1,8м</t>
  </si>
  <si>
    <t>с изогнутыми зубцами, кислородный шланг 1,8 м однократного применения</t>
  </si>
  <si>
    <t>Канюля внутривенная с катетером и инъекционным клапаном  размером: 24G 19мм</t>
  </si>
  <si>
    <t>Инфузионные канюли с инъекционным клапаном для периферического внутривенного доступа 24G, с инъекционным портом и фиксирующими крылышками, на стилете, длина не менее 19,0 мм. Ультратонкая силиконизированная игла 0.7 мм. из нержавеющей стали с конической формой острия. Скорость потока 18 мл/мин. Изделие изготовлено из биологически совместимого и устойчивого на излом политетрафторэтилена (PTFE) с чрезвычайно гладким покрытием внутренней и внешней поверхности. У основания конуса имеются плоские выступы, которые обеспечивают оптимальную фиксацию. Стерилизована оксидом этилена. Рекомендованное максимальное время использования: 96 часов. Применяется для внутривенных вливаний лекарственных средств, инфузий, растворов.</t>
  </si>
  <si>
    <t>Воздуховод прозрачный надгортанный, размер 1 (2-5кг)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</si>
  <si>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размер 1 (для пациентов с массой тела 2-5кг, для проведения эндотрахеальной трубки  3,0мм).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</t>
  </si>
  <si>
    <t xml:space="preserve">Воздуховод прозрачный надгортанный, размер 2 (10-25кг) </t>
  </si>
  <si>
    <t>Воздуховод прозрачный надгортанный, размер 3 (30-50кг)</t>
  </si>
  <si>
    <t>Ректальный зонд</t>
  </si>
  <si>
    <t>Мочесборник</t>
  </si>
  <si>
    <t>200мл</t>
  </si>
  <si>
    <t xml:space="preserve">Набор периферически вводимого                   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препаратов). </t>
  </si>
  <si>
    <t>Контур дыхательный  полуоткрытый, классификация  для наркоза с ИВЛ вручную. Контур- резервный дыхательный мешок 0,5 л на тройнике с регулируемым детским клапаном ограничения давления РПК (регулируемый предохранительный клапан), с   угловым соединителем на пациента 22М/15F с портом Луер Лок с герметизирующей "not  loosing" заглушкой и предохранительным колпачком.  Шланг подачи свежей газовой смеси длиной 1,8 м, диаметр 10 мм. Принадлежности: соединитель 22F/15F, эластомерный соединитель 15F/эластомерный разъём 6-9мм. Материал: полипропилен, полиэтилен, эластомер, не содержит латекса. Упаковка: индивидуальная, клинически чистая.</t>
  </si>
  <si>
    <t>Устройство для ручного искусственного  дыхания (реанимационный мешок) неонатальная (вес 0 - 10 кг), объём 280 мл, с клапаном давления. Маска размер 1 или 2</t>
  </si>
  <si>
    <t xml:space="preserve">Устройство для ручного искусственного  дыхания (реанимационный мешок) неонатальная (вес 0 - 10 кг), объём 280 мл, с дыхательным объёмом 100мл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 резьбовым, для подачи кислорода высокой концентрации (при темпе 20 bpm для потока 5 л/мин-68%, 10 л/мин-92%, 15 л/мин-97%), подсоединяемый через штуцер,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манжета с предварительным наддувом и кольцом маскодержателя, размер 1 или 2  (по заявке Закакзчика). Материалы: полиэтилен, полипропилен, эластомер. Упаковка индивидуальная, клинически чистая. </t>
  </si>
  <si>
    <t>Устройство для ручного искусственного  дыхания (реанимационный мешок) для детей (вес 10-30 кг), объём 550мл. Маска размер 2 или 3</t>
  </si>
  <si>
    <t xml:space="preserve">Устройство для ручного искусственного  дыхания (реанимационный мешок) для детей (вес 10-30 кг), объём 550мл, с дыхательным объёмом 300мл (при сжатии одной рукой), с реверсивным клапаном, с резервным кислородным мешком и кислородным продольноармированным шлангом длиной 3 м,  с эластичным стандартным соединительным коннектором и коннектором резьбовым  Male Sure Lock, для подачи кислорода высокой концентрации (при темпе 20 bpm для потока 5 л/мин-60%, 10 л/мин-90%, 15 л/мин-95%),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и  клапаном вдоха под маску/ интубационную трубку 22M/15F, маска прозрачная лицевая с предварительным наддувом и кольцом маскодержателя, размер 2 или 3 (по заявке Заказчика). Материалы: полиэтилен, полипропилен, эластомер. </t>
  </si>
  <si>
    <t>Мешок для ручной ИВЛ типа "амбу", для взрослых, с клапаном давления, объем 1,0 л. Маска размер 4</t>
  </si>
  <si>
    <t>Система для ручного искусственного  дыхания (реанимационный мешок) для взрослых (вес 30- 50 кг), объём 1,0 л, с дыхательным объёмом 750 мл (при сжатии двумя руками) и  550 мл (при сжатии одной рукой), с реверсивным клапаном, с резервным кислородным мешком и кислородным продольноармированным шлангом длиной 3 м, с эластичным стандартным соединительным коннектором и коннектором резьбовым, для подачи кислорода высокой концентрации (при темпе 12 bpm для потока 5 л/мин-55%, 10 л/мин-85%, 15 л/мин-92%), подсоединяемый через штуцер , сопротивление на вдохе/выдохе &lt;3,0см Н2О/&lt;3,0см Н2О, мертвое пространство 18 мл, с угловым шарнирным коннектором со встроенным предохранительным клапаном  сброса давления (40 см Н2О) с угловым шарнирным коннектором и клапаном вдоха под маску/ интубационную трубку 22M/15F, маска прозрачная лицевая с предварительным наддувом и кольцом маскодержателя, размер 4.Материалы: полиэтилен, полипропилен, эластомер. Упаковка индивидуальная, клинически чистая.</t>
  </si>
  <si>
    <t>Маска анестезиологическая, детская, размер от 1 до 5 (по заявке Заказчика)</t>
  </si>
  <si>
    <t>Маска дыхательного контура анестезиологическая лицевая для проведения масочного наркоза и неинвазивной искусственной вентиляции лёгких,  в том числе с системами для ручного искусственного дыхания.  Анестезиологическая маска размер 1-5 (размер по заявке Заказчика) анатомической формы, с эластичной полусферической манжетой со сложной лепестковой кофигурацией в районе прлегания к носу, манжета поперечноармированна в этой части для обеспечения герметичности. Форма  и её объём оптимизированы под комбинированный двойной размер перекрывающий линейку стандартных размеров (вместо 6 или 7 размеров - 4) и под минимальное "мёртвое пространство", корпус  профилирован под "пальцы" для удобства захвата. Соединительный коннектор 22F. Может быть укомплектована кольцом маскодержателя. Материалы: полиэтилен, полипропилен, эластомер. Экологична при производстве и утилизации. Упаковка индивидуальная, клинически чистая</t>
  </si>
  <si>
    <t>с вакуумконтролем, стерильный, однократного применения. Размером (СН) 6</t>
  </si>
  <si>
    <t xml:space="preserve">Аспирационный катетер </t>
  </si>
  <si>
    <t>Набор катетеров для эпидуральной анестезии</t>
  </si>
  <si>
    <t>Эпидуральный катетер 20G/1000мм,  двухслойная структура, атравматичный конусовидный кончик, три пары микроотверстий три встроенные Rg - полоски, Полиамид,  без Латекса и Пластификаторов.  Эпидуральная игла Туохи с размерами 18 G х 50мм.  Плоский эпидуральный фильтр 0,2м.  Шприц утраты сопротивления LOR 8мл, не содержит латекс. Шприц  с конекторром Люэр лок 3мл. Фиксатор эпидурального фильтра. Коннектор катетера.</t>
  </si>
  <si>
    <t xml:space="preserve">эпидуральный катетер G24/750мм,  двухслойная структура, атравматичный конусовидный кончик, три пары микроотверстий три встроенные Rg - полоски,  Полиамид,  без Латекса и Пластификаторов. Эпидуральная игла Туохи с размерами 20G х 50мм. Плоский эпидуральный фильтр 0,2м Шприц утраты сопротивления LOR 8мл, не содержит латекс. Шприц с конекторром Люэр лок 3мл. Фиксатор эпидурального фильтра. Коннектор катетера. </t>
  </si>
  <si>
    <t>Единица измерения</t>
  </si>
  <si>
    <t>шт</t>
  </si>
  <si>
    <t xml:space="preserve">Фильтр дыхательный </t>
  </si>
  <si>
    <t>шт </t>
  </si>
  <si>
    <t>Аппарат Боброва / Пузырьковый увлажнитель однократного применения в обьеме  500мл</t>
  </si>
  <si>
    <t>с вакуумконтролем, стерильный, однократного применения. Размером (СН) 10</t>
  </si>
  <si>
    <t>№18, 22</t>
  </si>
  <si>
    <t>Контур дыхательный гладкоствольный неонатальный 10мм 1,2м с влагосборником самозаполняющейся камерой увлажнения конфегурируемый</t>
  </si>
  <si>
    <t>торакальный дренаж №15F</t>
  </si>
  <si>
    <t>прямой силикон</t>
  </si>
  <si>
    <t>торакальный дренаж №18F</t>
  </si>
  <si>
    <t>торакальный дренаж №24F</t>
  </si>
  <si>
    <t>Игла для трепанобиопсии костной ткани, размером 11G 15 см</t>
  </si>
  <si>
    <t xml:space="preserve">• Предназначена для биопсии костной ткани и аспирации костного мозга.
• Процедура аспирации костного мозга и биопсии костной ткани выполняется во время одной пункции.
• Комплектация иглы: 1. внешняя канюля иглы с основной рукоятью. 2. внутренний стилет с основной рукоятью. 3.дополнительная рукоять.
• Канюля биоптическая  с концом трепан с  пятигранной заточкой с проксимальной короной для активации системы забора биоптата.
• Внутренний стилет с концом квадран с четырехгранной заточкой.
• Отсутствует необходимость проведения дополнительных взламывающих движений для получения образца во время процедуры проведения биопсии благодаря специальной цилиндриченской форме канюли. 
• Цилиндрическая форма канюли снижает риск раздробления кости и повреждения мелких кровеносных сосудов во время процедуры проведения биопсии, убирая тем самым риск загрязнения биоптата периферийной кровью. 
• Игла оснащена системой, которая позволяет удержать образец костной ткани внутри канюли в любых случаях биопсии.
• Игла оснащена аксесуаром safe lock, который гарантирует забор костной биопсии в 99% случаев, следуя системе, которая подходит также и для костей пациентов с тяжелыми проблемами
• Игла оснащена с проксимального конца соединением Luer lock, позволяющем после извлечения стилета с образцом костной ткани произвести аспирацию костного мозга, не извлекаю иглу из пациента. 
• Игла оснащена ограничителем глубины введения иглы, свободно перемещающимся по ее внешней канюле, в виде круглого трехступенчатого цилиндра
• Игла имеет в наборе дополнительное устройство, выполненное из пластика в форме симметричной клепсидры, предназначенное для корректного позиционирования тупоконечного стилета для забора костного образца из канюли. 
• Игла имеет регулируемую ручку, которая подходит как для большой руки мужчины, так и для маленькой руки женщины. 
• Игла оснащена дополнительной рукоятью. 
• Возможность использования иглы во время процедуры как только с основной рукоятью так и с одной дополнительной рукоятью, или с двумя рукоятями одновременно. 
• Повортоный механизм фиксации первой дополнительной рукояти на основной рукояти.
• Возможность забора образцов с максимальной длиной 35 мм.
</t>
  </si>
  <si>
    <t>Игла для трепанобиопсии костной ткани, размером 9G 15 см</t>
  </si>
  <si>
    <t>Игла для трепанобиопсии костной ткани, размером 11G 10 см</t>
  </si>
  <si>
    <t>Игла для трепанобиопсии костной ткани, размером 9G 10 см</t>
  </si>
  <si>
    <t>Cпинальная игла для спинномозговой анестезии и диагностической пункции, размером G 19 x 3½", 0,7*75 мм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</si>
  <si>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19 x 3½", 0,7*75 мм</t>
  </si>
  <si>
    <t xml:space="preserve">Cпинальная игла для спинномозговой анестезии и диагностической пункции, размером G 22 x 3½", 0.7 x 40 мм </t>
  </si>
  <si>
    <t xml:space="preserve">Cпинальная игла для спинномозговой анестезии и диагностической пункции, размером G 22 x 3½", 0.7 x 88 мм 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</si>
  <si>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 x 3½", 0.7 x 88 мм</t>
  </si>
  <si>
    <t>№</t>
  </si>
  <si>
    <t>Наименование</t>
  </si>
  <si>
    <t xml:space="preserve">Характеристика, лекарственная форма </t>
  </si>
  <si>
    <t>Количество</t>
  </si>
  <si>
    <t xml:space="preserve">Цена </t>
  </si>
  <si>
    <t>Сумма</t>
  </si>
  <si>
    <t xml:space="preserve">Нутрилайн. Набор периферически вводимого ЦВК (2Fr / 24 G) 
Набор периферически вводимого венозного катетера  для недоношенных, новорожденных и детей.  
Материал Полиуретан. Рентгеноконтрастный. Для длительного венозного доступа (парентеральное питание, ведение препаратов).  
Характеристики катетера: 
 • рентгеноконтрастный 
• маркировка каждый сантиметр 
• дистальный кончик черного цвета, для однозначного определения полного извлечения катетера 
• крылышки для фиксации  
• встроенная удлинительная трубка  
• длина встроенной удлинительной трубки —  10 см 
• внутренний диаметр катетера  0,30 мм
• внешний диаметр катетера  0, 60 мм
 • длина катетера  30 см 
• объем заполнения катетера  0,12 мл
 • скорость потока через катетер (при давлении 1 бар)  5,0 мл/мин 
Характеристики интродьюсера: 
• тип интродьюсера — расщепляемая игла, удаляемая после ввода катетера 
• внешний диаметр интродьюсера — 0,95 мм/20G 
• длина интродьюсера 25 мм 
Комплект поставки 
• 1 полиуретановый рентгеноконтрастный катетер 
• интродьюсер — расщепляемая игла 20G 
• 1 шприц 10 мл 
• измерительная лента 
  Кратность упаковки 10 ш
</t>
  </si>
  <si>
    <t>Медицинские изделия</t>
  </si>
  <si>
    <t>Контур дыхательный 1,8л с мешком 0,5л и клапаном контроля давления</t>
  </si>
  <si>
    <t>Контур дыхательный педиатрический гладкоствольный для соединения пациента с НДА и аппаратами ИВЛ. Внутренний диаметр шлангов 15мм, длина шланга вдоха 1,2 м, шланга выдоха 2*0,8 м- 1,6м, равноплечный, материал "Smootbore",  с проводом обогрева и встроенным в жестком соединителе (22F на камеру увлажнителя) электроразъёмом, портами 7,6мм с  герметизирующими "not  loosing" заглушками на Y-образном жестком угловом соединителе на пациента, снабжённом внешней тестирующей, защитной заглушкой, с разборным самогерметизирующимся влагосборником, клапан влагосборника поворотного типа, малого сопротивления, обеспечивающий герметизацию воздушного канала при любом положении влагосборника, увлажнитель-камера увлажнения с автоматическим заполнением, с двухступенчатым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 и портом выравнивания давления,  c жёстким соединителем 22F подсоединения к аппарату, с дополнительным шлангом 0,4м c жесткими соединителями 22F,  комплектом принадлежностей в составе:жесткий соединитель 22М-22М/15F. Материал: ПВХ, полипропилен, эластомер. Упаковка: индивидуальная, клинически чистая.</t>
  </si>
  <si>
    <t>Воздуховод цельный р-р 1(6,5см) белый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</si>
  <si>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 (6,5см), цвет белый. Материал: полипропилен, эластомер.</t>
  </si>
  <si>
    <t>Воздуховод цельный р-р 1,5(7,0см) желтый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</si>
  <si>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1,5 (7,0см), цвет жёлтый. Материал: полипропилен, эластомер.</t>
  </si>
  <si>
    <t>Воздуховод цельный  р-р 0(5,5см) серый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</si>
  <si>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 загубником, наконечником и срединной вставкой, размер 0 (5,5см), цвет серый. Материал: полипропилен, эластомер.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</si>
  <si>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2 (для пациентов с массой тела 10-25кг, для проведения эндотрахеальной трубки  5,0мм,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</si>
  <si>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3 (для пациентов с массой тела 30-60 кг, для проведения эндотрахеальной трубки 6,0мм,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 </t>
  </si>
  <si>
    <t> аэрозольной терапии и небулазерной терапии (распыление ингаляционных растворов)</t>
  </si>
  <si>
    <t xml:space="preserve">Комплект с маской (детская) для аэрозольной терапии с  носовым зажимом, небулайзером и кислородной трубкой  </t>
  </si>
  <si>
    <t xml:space="preserve">Одноканальный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работы: 168 часов. Температура хранения: от -25°С до +70°С. Выходное сопротивление: 270-330 Ом. Соединение с кабелем прикроватного монитора "телефоного" типа в защитном прозрачном футляре, для надежного скрепления и безопасной работы. </t>
  </si>
  <si>
    <t>Двухканальный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работа: 168 часов. Температура хранения: от -25°С до +70°С. Выходное сопротивление: 270-330 Ом.</t>
  </si>
  <si>
    <t>Удлинитель в виде ПВХ-микротрубки с Льюер-адаптером. Длина удлинителя не менее 20 см. Наличие специальных крылышек («бабочка») для крепления на теле пациента. Наличие инъекционного узла. Наличие зажима. 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</t>
  </si>
  <si>
    <t>Игла Губера 20G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</si>
  <si>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 x 3½", 0,7*40 мм</t>
  </si>
  <si>
    <t>набор</t>
  </si>
  <si>
    <t xml:space="preserve">Контур дыхательный неонатальный, с активным увлажнением, для высокочастотной вентиляции и подачи закиси азота, внутренний диаметр шлангов 10мм, длинна 1,2м, шланги с цветовой индикацией вдоха/выдоха, шланги гладкоствольные (материал "Smootbore"), с автоматической камерой увлажнения - рабочий объём 350мл (эффективный объём 50-300мл), применима при давлении до 180см Н2О и потоке до 140л/мин, в прозрачном корпусе - камера с антипригарным покрытием днища, с двумя вход/выход соединительными коннекторами 22м, с градуировкой минимум/максимум, с поплавковым клапаном дозирования, с системой  устройств ламинирования потока, с поплавком  уровня, с продольноармированным шлангом подачи жидкости с иглой (с предохранительным колпачком). и портом выравнивания давления. с проводом обогрева и встроенным в жестком соединителе (22F на камеру увлажнителя) электроразъёмом,  портами 7,6мм (на соединителе, шланге вдоха, на Y-образном жестком угловом соединителе на пациента), Y-образный соединитель снабжён внутренней защитной заглушкой,  с разборным самогерметизирующимся влагосборником, клапан влагосборника шариковый пружинный внутренний, обеспечивающий герметизацию воздушного канала при любом положении влагосборника, с жёсткими соединителями 15М на аппарат, с дополнительным шлангом 0,8м  и комплектом принадлежностей для подачи закиси азота в составе: соединители 22М-22F и 10М-10F с портами 7,6мм с гермокрышкой, соединитель 10М-15М - 2шт., дополнительный гладкоствольный шланг 10мм с соединителем 10М-10М с портом 7,6мм с гермокрышкой и 10F длиной 0,4м, угловой порт Луер Лок под порт 7,6мм - 2 шт. Материал: полиэтилен, полипропилен, эластомер. Упаковка: индивидуальная, клинически чистая. </t>
  </si>
  <si>
    <t>ТОО "Clever Medical"</t>
  </si>
  <si>
    <t>ТОО "Сапа Мед Астана"</t>
  </si>
  <si>
    <t>ТОО "Круана"</t>
  </si>
  <si>
    <t>ПК "Витанова "</t>
  </si>
  <si>
    <t>ТОО "Арша"</t>
  </si>
  <si>
    <t>,</t>
  </si>
  <si>
    <t>ИП "Нам"</t>
  </si>
  <si>
    <t>ТОО "Гелика"</t>
  </si>
  <si>
    <t>ТОО "ABMG Expert"</t>
  </si>
  <si>
    <t>ТОО "Алма-Мед"</t>
  </si>
  <si>
    <t>ТОО "Med life Sciences"</t>
  </si>
  <si>
    <t>ТОО "Damu-Medical"</t>
  </si>
  <si>
    <t>ТОО "ЕврАзЭС Холдинг"</t>
  </si>
  <si>
    <t>ТОО "MAYA Pharm"</t>
  </si>
  <si>
    <t xml:space="preserve">ТОО "Dariya medica (Дарья Медика) </t>
  </si>
  <si>
    <t>ТОО "AS Medical"</t>
  </si>
  <si>
    <t>"ТОО Medical Active group"</t>
  </si>
  <si>
    <t>ТОО "Medical Marketing group kz"</t>
  </si>
  <si>
    <t>"ИП KazMedKapital"</t>
  </si>
  <si>
    <t>ТОО "Фарм люкс"</t>
  </si>
  <si>
    <t>Победители</t>
  </si>
  <si>
    <t>Периферически вводимый центральный венозный катетер Nutriline 1252 (.30,.235), Германия, РК-ИМН-5№013608</t>
  </si>
  <si>
    <t>Канюля внутривенная с катетером и инъекционным клапаном Healflon размером: 24G, Индия, РК-ИМН-5№012137</t>
  </si>
  <si>
    <t>Катетер центральный венозный Harsoria полиуретановый рентгеноконтрастный с инъекционными колпачками, размером: 18G; длиной 15см, Индия, РК-ИМН-5№016829</t>
  </si>
  <si>
    <t>Катетер (з-х просветный) центральный венозный Harsoria полиуретановый рентгеноконтрастный с инъекционными колпачками, размером: 5.5Fr длиной 13см, Индия, РК-ИМН-5№016829</t>
  </si>
  <si>
    <t>Аспирационный катетер, Китай, РК-ИМН-5№012583</t>
  </si>
  <si>
    <t xml:space="preserve">Катетер аспирационный SURU ровный, с вакуум контролем стерильный, однократного применения размерами, Индия, РК-ИМН-5№011451 </t>
  </si>
  <si>
    <t>Канюля внутривенная SURUFLON с катетером и инъекционным клапаном  размером: 24G, Индия, РК-ИМН-5№018936</t>
  </si>
  <si>
    <t xml:space="preserve">Катетер аспирационный SURU ровный, с клапаном и с  вакуум контролем стерильный, однократного применения размерами, FG 6 Индия, РК-ИМН-5№011451 </t>
  </si>
  <si>
    <t xml:space="preserve">Катетер аспирационный SURU ровный, с клапаном и с  вакуум контролем стерильный, однократного применения размерами, FG 8 Индия, РК-ИМН-5№011451 </t>
  </si>
  <si>
    <t>Перификс ONE PEAD 200 игла Tvoxи G18 50мм для эпидуральной анестезии, фильтр, катетер 4512006, Германия, РК-ИМН-5№002663</t>
  </si>
  <si>
    <t>Фильтр HME бактериально/вирусный SBC из "Дыхательные системы Rvent", РК-ИМН-5№017663</t>
  </si>
  <si>
    <t>Реанимационные системы AERObag® для ручной искусственной вентиляции легких, с принадлежностями, РК-ИМН-5№014380</t>
  </si>
  <si>
    <t>Анестезиологическая маска одноразового использования, размером: №0, №1, №2, №3, №4, № 5, РК-ИМН-5№018612</t>
  </si>
  <si>
    <t>Трехпросветный центральный венозный катетер в наборе, из "Центральный венозный катетер стерильный, одноразового применения, в четырех вариантах исполнения", РК-ИМН-5№018609</t>
  </si>
  <si>
    <r>
      <t xml:space="preserve">Центральный венозный катетер, из "Центральный венозный катетер стерильный, одноразового применения, в четырех вариантах исполнения", РК-ИМН-5№018609, </t>
    </r>
    <r>
      <rPr>
        <sz val="9"/>
        <color rgb="FFFF0000"/>
        <rFont val="Arial"/>
        <family val="2"/>
        <charset val="204"/>
      </rPr>
      <t>не соответствует ТС</t>
    </r>
  </si>
  <si>
    <t>Набор для эпидуральной анестезии (ZZOR) 18G, РК-ИМН-5№015330</t>
  </si>
  <si>
    <t>Игла для спинальной анестезии (IPPS) Стандарт (тип Квинке), однократного применения, стерильная размерами 22G, HR-BVY-5#004426</t>
  </si>
  <si>
    <t>Присутствовал представитель</t>
  </si>
  <si>
    <t>Мешок Амбу ручной,РК-ИМН-5№014390</t>
  </si>
  <si>
    <r>
      <t xml:space="preserve">Мешок Амбу ручной,РК-ИМН-5№014390, </t>
    </r>
    <r>
      <rPr>
        <sz val="9"/>
        <color rgb="FFC00000"/>
        <rFont val="Arial"/>
        <family val="2"/>
        <charset val="204"/>
      </rPr>
      <t>не соответствует ТС (объем 1500 мл)</t>
    </r>
  </si>
  <si>
    <t>Канюля назальная кислродная, РК-ИМН-5№014393</t>
  </si>
  <si>
    <t>Маска для подачи газовых смесей при искусственной вентиляции легких, РК-ИМН-5№014391</t>
  </si>
  <si>
    <t>отсутствует РУ</t>
  </si>
  <si>
    <t>Торакальный катетер: прямой, угловой, с троакаром, РК-ИМН-5№016925</t>
  </si>
  <si>
    <t>Канюля внутривенная с катетером и инъекционным клапаном Healflon, РК-ИМН-5№012137</t>
  </si>
  <si>
    <t>Spinocan игля для спинальной анестезии, РК-ИМН-5№002514</t>
  </si>
  <si>
    <t>Дыхательный контур взрослый, детский, неонатальный, РК-ИМН-5№016280</t>
  </si>
  <si>
    <t>Вирусо-бактериальный фильтр (с/без функции тепловлагообмена), РК-ИМН-5№016465</t>
  </si>
  <si>
    <t>Ручной мешок для ИВЛ типа "Амбу", РК-ИМН-5№010960</t>
  </si>
  <si>
    <t>Кислородная маска в комплекте, РК-ИМН-5№016718</t>
  </si>
  <si>
    <t>Увлажнитель воздуха пузырькового типа с колбой и адаптером расзодомера М12, РК-ИМН-5№014479</t>
  </si>
  <si>
    <t>Воздуховоды Guedel, РК-ИМН-5№016483</t>
  </si>
  <si>
    <t>Воздуховоды I-Gel надогортанный, РК-ИМН-5№014613</t>
  </si>
  <si>
    <t>Носовая канюля с трибкой, РК-ИМН-5№016560</t>
  </si>
  <si>
    <t>Канюля внутривенная с катетером и инъекционным клапаном WELLCATH X Pus, РК-ИМН-5№019104</t>
  </si>
  <si>
    <t>Набор центральных венозных катетеров, РК-ИМН-5№011724</t>
  </si>
  <si>
    <t>Иглы для биопсии (в различных модификациях), РК-ИМН-5№009913</t>
  </si>
  <si>
    <t>Канюля внутривенная одноразовая стерильная Vogt Medical, РК-ИМН-5№017480</t>
  </si>
  <si>
    <t>Иглы спинальные для регионарной анестезии Vogt Medical Quincke Point, РК-ИМН-5№010780</t>
  </si>
  <si>
    <t>Канюля Jetcan Huber, разовый ввоз</t>
  </si>
  <si>
    <t>Системы дренажей для пассивного дренирования ран с принадлежностями, РК-ИМН-5№016551</t>
  </si>
  <si>
    <r>
      <t>Аспирационный катетер из "Набор для ингаляционной анестезии", РК-ИМН-5№013583</t>
    </r>
    <r>
      <rPr>
        <sz val="9"/>
        <color rgb="FFC00000"/>
        <rFont val="Arial"/>
        <family val="2"/>
        <charset val="204"/>
      </rPr>
      <t>, действителен был до 07.10.2019</t>
    </r>
  </si>
  <si>
    <t>Внутривенная канюля TRO-VENOCATH novo plus, РК-ИМН-5№000192</t>
  </si>
  <si>
    <t>Мочеприемник одноразовый VOGT MEDICAL , РК-ИМН-5№010104</t>
  </si>
  <si>
    <t>Датчик измерения давления Clever из "Процедурный комплект Clever", РК-ИМН-5№018732</t>
  </si>
  <si>
    <t>-</t>
  </si>
  <si>
    <t>ТОО "Damu-Medical" (не соответствует квалификационным требованиям - не предоставлены документы)</t>
  </si>
  <si>
    <t>Катетер центральный венозный полиуретановый рентгеноконтрастный с инъекционными колпачками, размером:; 18G; 20G; 22G длиной: 10, 15см.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</si>
</sst>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RotisSansSerif"/>
      <family val="2"/>
      <charset val="204"/>
    </font>
    <font>
      <b/>
      <sz val="9"/>
      <color rgb="FF000000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9"/>
      <name val="Arial"/>
      <family val="2"/>
      <charset val="204"/>
    </font>
    <font>
      <sz val="9"/>
      <color rgb="FFFF0000"/>
      <name val="Arial"/>
      <family val="2"/>
      <charset val="204"/>
    </font>
    <font>
      <sz val="9"/>
      <color rgb="FFC00000"/>
      <name val="Arial"/>
      <family val="2"/>
      <charset val="204"/>
    </font>
    <font>
      <b/>
      <sz val="9"/>
      <name val="Arial"/>
      <family val="2"/>
      <charset val="204"/>
    </font>
    <font>
      <b/>
      <sz val="9"/>
      <color rgb="FFFF0000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4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right" vertical="top" wrapText="1"/>
    </xf>
    <xf numFmtId="43" fontId="7" fillId="0" borderId="1" xfId="1" applyNumberFormat="1" applyFont="1" applyFill="1" applyBorder="1" applyAlignment="1">
      <alignment horizontal="right" vertical="top" wrapText="1"/>
    </xf>
    <xf numFmtId="0" fontId="4" fillId="0" borderId="1" xfId="0" applyFont="1" applyFill="1" applyBorder="1" applyAlignment="1">
      <alignment horizontal="left" vertical="top" wrapText="1"/>
    </xf>
    <xf numFmtId="0" fontId="7" fillId="0" borderId="0" xfId="0" applyFont="1" applyFill="1"/>
    <xf numFmtId="0" fontId="7" fillId="0" borderId="0" xfId="0" applyFont="1" applyFill="1" applyAlignment="1">
      <alignment vertical="top"/>
    </xf>
    <xf numFmtId="0" fontId="7" fillId="0" borderId="0" xfId="0" applyFont="1" applyFill="1" applyAlignment="1">
      <alignment horizontal="left" vertical="top"/>
    </xf>
    <xf numFmtId="43" fontId="5" fillId="0" borderId="1" xfId="4" applyFont="1" applyFill="1" applyBorder="1" applyAlignment="1">
      <alignment horizontal="right" vertical="top" wrapText="1"/>
    </xf>
    <xf numFmtId="43" fontId="7" fillId="0" borderId="0" xfId="4" applyFont="1" applyFill="1"/>
    <xf numFmtId="43" fontId="5" fillId="0" borderId="1" xfId="0" applyNumberFormat="1" applyFont="1" applyFill="1" applyBorder="1"/>
    <xf numFmtId="0" fontId="5" fillId="0" borderId="2" xfId="0" applyFont="1" applyFill="1" applyBorder="1" applyAlignment="1">
      <alignment horizontal="center" vertical="top"/>
    </xf>
    <xf numFmtId="43" fontId="7" fillId="2" borderId="1" xfId="1" applyNumberFormat="1" applyFont="1" applyFill="1" applyBorder="1" applyAlignment="1">
      <alignment horizontal="right" vertical="top" wrapText="1"/>
    </xf>
    <xf numFmtId="0" fontId="7" fillId="2" borderId="1" xfId="0" applyFont="1" applyFill="1" applyBorder="1"/>
    <xf numFmtId="0" fontId="7" fillId="2" borderId="3" xfId="0" applyFont="1" applyFill="1" applyBorder="1"/>
    <xf numFmtId="0" fontId="7" fillId="3" borderId="1" xfId="0" applyFont="1" applyFill="1" applyBorder="1"/>
    <xf numFmtId="43" fontId="7" fillId="3" borderId="1" xfId="1" applyNumberFormat="1" applyFont="1" applyFill="1" applyBorder="1" applyAlignment="1">
      <alignment horizontal="right" vertical="top" wrapText="1"/>
    </xf>
    <xf numFmtId="43" fontId="7" fillId="2" borderId="1" xfId="1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wrapText="1"/>
    </xf>
    <xf numFmtId="0" fontId="7" fillId="3" borderId="1" xfId="0" applyFont="1" applyFill="1" applyBorder="1" applyAlignment="1">
      <alignment wrapText="1"/>
    </xf>
    <xf numFmtId="0" fontId="4" fillId="0" borderId="1" xfId="0" applyFont="1" applyFill="1" applyBorder="1" applyAlignment="1">
      <alignment vertical="top" wrapText="1"/>
    </xf>
    <xf numFmtId="0" fontId="7" fillId="0" borderId="0" xfId="0" applyFont="1" applyFill="1" applyAlignment="1">
      <alignment horizontal="right" wrapText="1"/>
    </xf>
    <xf numFmtId="0" fontId="7" fillId="0" borderId="0" xfId="0" applyFont="1" applyFill="1" applyAlignment="1">
      <alignment horizontal="center" vertical="center" wrapText="1"/>
    </xf>
    <xf numFmtId="0" fontId="7" fillId="3" borderId="3" xfId="0" applyFont="1" applyFill="1" applyBorder="1" applyAlignment="1">
      <alignment wrapText="1"/>
    </xf>
    <xf numFmtId="0" fontId="10" fillId="2" borderId="1" xfId="0" applyFont="1" applyFill="1" applyBorder="1"/>
    <xf numFmtId="0" fontId="6" fillId="2" borderId="1" xfId="0" applyFont="1" applyFill="1" applyBorder="1" applyAlignment="1">
      <alignment vertical="top" wrapText="1"/>
    </xf>
    <xf numFmtId="0" fontId="7" fillId="3" borderId="1" xfId="0" applyFont="1" applyFill="1" applyBorder="1" applyAlignment="1">
      <alignment horizontal="right" wrapText="1"/>
    </xf>
    <xf numFmtId="0" fontId="7" fillId="2" borderId="1" xfId="0" applyFont="1" applyFill="1" applyBorder="1" applyAlignment="1">
      <alignment horizontal="right" wrapText="1"/>
    </xf>
    <xf numFmtId="0" fontId="7" fillId="2" borderId="1" xfId="1" applyNumberFormat="1" applyFont="1" applyFill="1" applyBorder="1" applyAlignment="1">
      <alignment horizontal="right" vertical="top" wrapText="1"/>
    </xf>
    <xf numFmtId="43" fontId="7" fillId="2" borderId="1" xfId="4" applyFont="1" applyFill="1" applyBorder="1" applyAlignment="1">
      <alignment vertical="top" wrapText="1"/>
    </xf>
    <xf numFmtId="0" fontId="7" fillId="0" borderId="0" xfId="0" applyFont="1" applyFill="1" applyAlignment="1">
      <alignment wrapText="1"/>
    </xf>
    <xf numFmtId="0" fontId="5" fillId="0" borderId="1" xfId="0" applyFont="1" applyFill="1" applyBorder="1" applyAlignment="1">
      <alignment vertical="center" wrapText="1"/>
    </xf>
    <xf numFmtId="0" fontId="8" fillId="2" borderId="1" xfId="0" applyFont="1" applyFill="1" applyBorder="1"/>
    <xf numFmtId="43" fontId="5" fillId="2" borderId="1" xfId="0" applyNumberFormat="1" applyFont="1" applyFill="1" applyBorder="1"/>
    <xf numFmtId="0" fontId="11" fillId="2" borderId="1" xfId="0" applyFont="1" applyFill="1" applyBorder="1" applyAlignment="1">
      <alignment horizontal="right" vertical="top" wrapText="1"/>
    </xf>
    <xf numFmtId="0" fontId="11" fillId="2" borderId="1" xfId="0" applyFont="1" applyFill="1" applyBorder="1" applyAlignment="1">
      <alignment vertical="top" wrapText="1"/>
    </xf>
    <xf numFmtId="0" fontId="11" fillId="2" borderId="1" xfId="0" applyFont="1" applyFill="1" applyBorder="1" applyAlignment="1">
      <alignment horizontal="center" vertical="top" wrapText="1"/>
    </xf>
    <xf numFmtId="0" fontId="8" fillId="3" borderId="1" xfId="0" applyFont="1" applyFill="1" applyBorder="1"/>
    <xf numFmtId="0" fontId="8" fillId="2" borderId="1" xfId="0" applyFont="1" applyFill="1" applyBorder="1" applyAlignment="1">
      <alignment wrapText="1"/>
    </xf>
    <xf numFmtId="43" fontId="7" fillId="0" borderId="3" xfId="4" applyFont="1" applyFill="1" applyBorder="1" applyAlignment="1">
      <alignment horizontal="center" vertical="top" wrapText="1"/>
    </xf>
    <xf numFmtId="43" fontId="7" fillId="0" borderId="4" xfId="4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3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top" wrapText="1"/>
    </xf>
    <xf numFmtId="0" fontId="7" fillId="0" borderId="3" xfId="0" applyFont="1" applyFill="1" applyBorder="1" applyAlignment="1">
      <alignment horizontal="right" vertical="top" wrapText="1"/>
    </xf>
    <xf numFmtId="0" fontId="7" fillId="0" borderId="4" xfId="0" applyFont="1" applyFill="1" applyBorder="1" applyAlignment="1">
      <alignment horizontal="right" vertical="top" wrapText="1"/>
    </xf>
    <xf numFmtId="0" fontId="6" fillId="0" borderId="3" xfId="0" applyFont="1" applyFill="1" applyBorder="1" applyAlignment="1">
      <alignment vertical="top" wrapText="1"/>
    </xf>
    <xf numFmtId="0" fontId="6" fillId="0" borderId="4" xfId="0" applyFont="1" applyFill="1" applyBorder="1" applyAlignment="1">
      <alignment vertical="top" wrapText="1"/>
    </xf>
    <xf numFmtId="0" fontId="5" fillId="0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3" fillId="0" borderId="0" xfId="0" applyFont="1" applyAlignment="1">
      <alignment wrapText="1"/>
    </xf>
  </cellXfs>
  <cellStyles count="5">
    <cellStyle name="Обычный" xfId="0" builtinId="0"/>
    <cellStyle name="Обычный 2" xfId="2"/>
    <cellStyle name="Обычный 3" xfId="3"/>
    <cellStyle name="Финансовый" xfId="4" builtinId="3"/>
    <cellStyle name="Финансовый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87"/>
  <sheetViews>
    <sheetView tabSelected="1" workbookViewId="0">
      <pane xSplit="7" ySplit="3" topLeftCell="T78" activePane="bottomRight" state="frozen"/>
      <selection pane="topRight" activeCell="H1" sqref="H1"/>
      <selection pane="bottomLeft" activeCell="A3" sqref="A3"/>
      <selection pane="bottomRight" activeCell="G91" sqref="G91"/>
    </sheetView>
  </sheetViews>
  <sheetFormatPr defaultRowHeight="12"/>
  <cols>
    <col min="1" max="1" width="4.7109375" style="5" customWidth="1"/>
    <col min="2" max="2" width="36.85546875" style="7" customWidth="1"/>
    <col min="3" max="3" width="39.28515625" style="6" customWidth="1"/>
    <col min="4" max="4" width="9.7109375" style="6" customWidth="1"/>
    <col min="5" max="5" width="12.42578125" style="5" customWidth="1"/>
    <col min="6" max="6" width="14" style="9" customWidth="1"/>
    <col min="7" max="7" width="16.85546875" style="5" customWidth="1"/>
    <col min="8" max="8" width="14.5703125" style="5" customWidth="1"/>
    <col min="9" max="9" width="14.140625" style="5" bestFit="1" customWidth="1"/>
    <col min="10" max="17" width="16.5703125" style="5" customWidth="1"/>
    <col min="18" max="18" width="16.5703125" style="21" customWidth="1"/>
    <col min="19" max="26" width="16.5703125" style="5" customWidth="1"/>
    <col min="27" max="27" width="13.42578125" style="30" customWidth="1"/>
    <col min="28" max="16384" width="9.140625" style="5"/>
  </cols>
  <sheetData>
    <row r="1" spans="1:27">
      <c r="A1" s="49" t="s">
        <v>64</v>
      </c>
      <c r="B1" s="49"/>
      <c r="C1" s="49"/>
      <c r="D1" s="49"/>
      <c r="E1" s="49"/>
      <c r="F1" s="49"/>
      <c r="G1" s="49"/>
    </row>
    <row r="2" spans="1:27" ht="24">
      <c r="A2" s="11"/>
      <c r="B2" s="11"/>
      <c r="C2" s="11"/>
      <c r="D2" s="11"/>
      <c r="E2" s="11"/>
      <c r="F2" s="11"/>
      <c r="G2" s="11"/>
      <c r="R2" s="22" t="s">
        <v>122</v>
      </c>
    </row>
    <row r="3" spans="1:27" ht="36">
      <c r="A3" s="1" t="s">
        <v>57</v>
      </c>
      <c r="B3" s="4" t="s">
        <v>58</v>
      </c>
      <c r="C3" s="20" t="s">
        <v>59</v>
      </c>
      <c r="D3" s="1" t="s">
        <v>35</v>
      </c>
      <c r="E3" s="2" t="s">
        <v>60</v>
      </c>
      <c r="F3" s="8" t="s">
        <v>61</v>
      </c>
      <c r="G3" s="2" t="s">
        <v>62</v>
      </c>
      <c r="H3" s="34" t="s">
        <v>84</v>
      </c>
      <c r="I3" s="34" t="s">
        <v>85</v>
      </c>
      <c r="J3" s="34" t="s">
        <v>99</v>
      </c>
      <c r="K3" s="34" t="s">
        <v>86</v>
      </c>
      <c r="L3" s="34" t="s">
        <v>100</v>
      </c>
      <c r="M3" s="34" t="s">
        <v>87</v>
      </c>
      <c r="N3" s="34" t="s">
        <v>102</v>
      </c>
      <c r="O3" s="34" t="s">
        <v>88</v>
      </c>
      <c r="P3" s="34" t="s">
        <v>101</v>
      </c>
      <c r="Q3" s="35" t="s">
        <v>103</v>
      </c>
      <c r="R3" s="36" t="s">
        <v>90</v>
      </c>
      <c r="S3" s="35" t="s">
        <v>91</v>
      </c>
      <c r="T3" s="35" t="s">
        <v>92</v>
      </c>
      <c r="U3" s="35" t="s">
        <v>93</v>
      </c>
      <c r="V3" s="35" t="s">
        <v>94</v>
      </c>
      <c r="W3" s="35" t="s">
        <v>95</v>
      </c>
      <c r="X3" s="35" t="s">
        <v>96</v>
      </c>
      <c r="Y3" s="35" t="s">
        <v>97</v>
      </c>
      <c r="Z3" s="35" t="s">
        <v>98</v>
      </c>
      <c r="AA3" s="31" t="s">
        <v>104</v>
      </c>
    </row>
    <row r="4" spans="1:27">
      <c r="A4" s="41">
        <v>1</v>
      </c>
      <c r="B4" s="43" t="s">
        <v>8</v>
      </c>
      <c r="C4" s="47" t="s">
        <v>66</v>
      </c>
      <c r="D4" s="41" t="s">
        <v>36</v>
      </c>
      <c r="E4" s="45">
        <v>150</v>
      </c>
      <c r="F4" s="39">
        <v>17946</v>
      </c>
      <c r="G4" s="3">
        <f t="shared" ref="G4:G84" si="0">E4*F4</f>
        <v>2691900</v>
      </c>
      <c r="H4" s="17"/>
      <c r="I4" s="12"/>
      <c r="J4" s="12"/>
      <c r="K4" s="12"/>
      <c r="L4" s="12"/>
      <c r="M4" s="12"/>
      <c r="N4" s="12"/>
      <c r="O4" s="12"/>
      <c r="P4" s="12"/>
      <c r="Q4" s="13"/>
      <c r="R4" s="26">
        <v>17946</v>
      </c>
      <c r="S4" s="13"/>
      <c r="T4" s="13"/>
      <c r="U4" s="13"/>
      <c r="V4" s="13"/>
      <c r="W4" s="13"/>
      <c r="X4" s="13"/>
      <c r="Y4" s="13"/>
      <c r="Z4" s="13"/>
      <c r="AA4" s="50" t="s">
        <v>90</v>
      </c>
    </row>
    <row r="5" spans="1:27" ht="60">
      <c r="A5" s="42"/>
      <c r="B5" s="44"/>
      <c r="C5" s="48"/>
      <c r="D5" s="42"/>
      <c r="E5" s="46"/>
      <c r="F5" s="40"/>
      <c r="G5" s="3"/>
      <c r="H5" s="17"/>
      <c r="I5" s="12"/>
      <c r="J5" s="12"/>
      <c r="K5" s="12"/>
      <c r="L5" s="12"/>
      <c r="M5" s="12"/>
      <c r="N5" s="12"/>
      <c r="O5" s="12"/>
      <c r="P5" s="12"/>
      <c r="Q5" s="13"/>
      <c r="R5" s="26" t="s">
        <v>131</v>
      </c>
      <c r="S5" s="13"/>
      <c r="T5" s="13"/>
      <c r="U5" s="13"/>
      <c r="V5" s="13"/>
      <c r="W5" s="13"/>
      <c r="X5" s="13"/>
      <c r="Y5" s="13"/>
      <c r="Z5" s="13"/>
      <c r="AA5" s="51"/>
    </row>
    <row r="6" spans="1:27">
      <c r="A6" s="41">
        <v>2</v>
      </c>
      <c r="B6" s="43" t="s">
        <v>65</v>
      </c>
      <c r="C6" s="47" t="s">
        <v>21</v>
      </c>
      <c r="D6" s="41" t="s">
        <v>36</v>
      </c>
      <c r="E6" s="45">
        <v>100</v>
      </c>
      <c r="F6" s="39">
        <v>9610</v>
      </c>
      <c r="G6" s="3">
        <f t="shared" si="0"/>
        <v>961000</v>
      </c>
      <c r="H6" s="12"/>
      <c r="I6" s="12"/>
      <c r="J6" s="12"/>
      <c r="K6" s="12"/>
      <c r="L6" s="12"/>
      <c r="M6" s="12"/>
      <c r="N6" s="12"/>
      <c r="O6" s="12"/>
      <c r="P6" s="12"/>
      <c r="Q6" s="13"/>
      <c r="R6" s="26">
        <v>9610</v>
      </c>
      <c r="S6" s="13"/>
      <c r="T6" s="13"/>
      <c r="U6" s="13"/>
      <c r="V6" s="13"/>
      <c r="W6" s="13"/>
      <c r="X6" s="13"/>
      <c r="Y6" s="13"/>
      <c r="Z6" s="13"/>
      <c r="AA6" s="50" t="s">
        <v>90</v>
      </c>
    </row>
    <row r="7" spans="1:27" ht="60">
      <c r="A7" s="42"/>
      <c r="B7" s="44"/>
      <c r="C7" s="48"/>
      <c r="D7" s="42"/>
      <c r="E7" s="46"/>
      <c r="F7" s="40"/>
      <c r="G7" s="3"/>
      <c r="H7" s="12"/>
      <c r="I7" s="12"/>
      <c r="J7" s="12"/>
      <c r="K7" s="12"/>
      <c r="L7" s="12"/>
      <c r="M7" s="12"/>
      <c r="N7" s="12"/>
      <c r="O7" s="12"/>
      <c r="P7" s="12"/>
      <c r="Q7" s="13"/>
      <c r="R7" s="26" t="s">
        <v>131</v>
      </c>
      <c r="S7" s="13"/>
      <c r="T7" s="13"/>
      <c r="U7" s="13"/>
      <c r="V7" s="13"/>
      <c r="W7" s="13"/>
      <c r="X7" s="13"/>
      <c r="Y7" s="13"/>
      <c r="Z7" s="13"/>
      <c r="AA7" s="51"/>
    </row>
    <row r="8" spans="1:27">
      <c r="A8" s="41">
        <v>3</v>
      </c>
      <c r="B8" s="43" t="s">
        <v>42</v>
      </c>
      <c r="C8" s="47" t="s">
        <v>83</v>
      </c>
      <c r="D8" s="41" t="s">
        <v>36</v>
      </c>
      <c r="E8" s="45">
        <v>80</v>
      </c>
      <c r="F8" s="39">
        <v>18480</v>
      </c>
      <c r="G8" s="3">
        <f t="shared" si="0"/>
        <v>1478400</v>
      </c>
      <c r="H8" s="12"/>
      <c r="I8" s="12"/>
      <c r="J8" s="12"/>
      <c r="K8" s="12"/>
      <c r="L8" s="12"/>
      <c r="M8" s="12"/>
      <c r="N8" s="12"/>
      <c r="O8" s="12"/>
      <c r="P8" s="12"/>
      <c r="Q8" s="13"/>
      <c r="R8" s="26">
        <v>17346</v>
      </c>
      <c r="S8" s="13"/>
      <c r="T8" s="13"/>
      <c r="U8" s="13"/>
      <c r="V8" s="13"/>
      <c r="W8" s="13"/>
      <c r="X8" s="13"/>
      <c r="Y8" s="13"/>
      <c r="Z8" s="13"/>
      <c r="AA8" s="50" t="s">
        <v>90</v>
      </c>
    </row>
    <row r="9" spans="1:27" ht="60">
      <c r="A9" s="42"/>
      <c r="B9" s="44"/>
      <c r="C9" s="48"/>
      <c r="D9" s="42"/>
      <c r="E9" s="46"/>
      <c r="F9" s="40"/>
      <c r="G9" s="3"/>
      <c r="H9" s="12"/>
      <c r="I9" s="12"/>
      <c r="J9" s="12"/>
      <c r="K9" s="12"/>
      <c r="L9" s="12"/>
      <c r="M9" s="12"/>
      <c r="N9" s="12"/>
      <c r="O9" s="12"/>
      <c r="P9" s="12"/>
      <c r="Q9" s="13"/>
      <c r="R9" s="26" t="s">
        <v>131</v>
      </c>
      <c r="S9" s="13"/>
      <c r="T9" s="13"/>
      <c r="U9" s="13"/>
      <c r="V9" s="13"/>
      <c r="W9" s="13"/>
      <c r="X9" s="13"/>
      <c r="Y9" s="13"/>
      <c r="Z9" s="13"/>
      <c r="AA9" s="51"/>
    </row>
    <row r="10" spans="1:27">
      <c r="A10" s="41">
        <v>4</v>
      </c>
      <c r="B10" s="43" t="s">
        <v>37</v>
      </c>
      <c r="C10" s="47" t="s">
        <v>7</v>
      </c>
      <c r="D10" s="41" t="s">
        <v>36</v>
      </c>
      <c r="E10" s="45">
        <v>1000</v>
      </c>
      <c r="F10" s="39">
        <v>1750</v>
      </c>
      <c r="G10" s="3">
        <f t="shared" si="0"/>
        <v>1750000</v>
      </c>
      <c r="H10" s="12"/>
      <c r="I10" s="12"/>
      <c r="J10" s="12"/>
      <c r="K10" s="12"/>
      <c r="L10" s="12"/>
      <c r="M10" s="12"/>
      <c r="N10" s="12"/>
      <c r="O10" s="12"/>
      <c r="P10" s="12"/>
      <c r="Q10" s="13">
        <v>874</v>
      </c>
      <c r="R10" s="26">
        <v>497</v>
      </c>
      <c r="S10" s="13"/>
      <c r="T10" s="13"/>
      <c r="U10" s="13"/>
      <c r="V10" s="13"/>
      <c r="W10" s="13"/>
      <c r="X10" s="13">
        <v>1380</v>
      </c>
      <c r="Y10" s="13">
        <v>500</v>
      </c>
      <c r="Z10" s="13"/>
      <c r="AA10" s="50" t="s">
        <v>90</v>
      </c>
    </row>
    <row r="11" spans="1:27" ht="113.25" customHeight="1">
      <c r="A11" s="42"/>
      <c r="B11" s="44"/>
      <c r="C11" s="48"/>
      <c r="D11" s="42"/>
      <c r="E11" s="46"/>
      <c r="F11" s="40"/>
      <c r="G11" s="3"/>
      <c r="H11" s="12"/>
      <c r="I11" s="12"/>
      <c r="J11" s="12"/>
      <c r="K11" s="12"/>
      <c r="L11" s="12"/>
      <c r="M11" s="12"/>
      <c r="N11" s="12"/>
      <c r="O11" s="12"/>
      <c r="P11" s="12"/>
      <c r="Q11" s="18" t="s">
        <v>115</v>
      </c>
      <c r="R11" s="26" t="s">
        <v>132</v>
      </c>
      <c r="S11" s="13"/>
      <c r="T11" s="13"/>
      <c r="U11" s="13"/>
      <c r="V11" s="13"/>
      <c r="W11" s="13"/>
      <c r="X11" s="18" t="s">
        <v>115</v>
      </c>
      <c r="Y11" s="18" t="s">
        <v>115</v>
      </c>
      <c r="Z11" s="13"/>
      <c r="AA11" s="51"/>
    </row>
    <row r="12" spans="1:27">
      <c r="A12" s="41">
        <v>5</v>
      </c>
      <c r="B12" s="43" t="s">
        <v>22</v>
      </c>
      <c r="C12" s="43" t="s">
        <v>23</v>
      </c>
      <c r="D12" s="41" t="s">
        <v>38</v>
      </c>
      <c r="E12" s="45">
        <v>250</v>
      </c>
      <c r="F12" s="39">
        <v>11280</v>
      </c>
      <c r="G12" s="3">
        <f t="shared" si="0"/>
        <v>2820000</v>
      </c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27">
        <v>9178</v>
      </c>
      <c r="S12" s="13"/>
      <c r="T12" s="13"/>
      <c r="U12" s="13"/>
      <c r="V12" s="13"/>
      <c r="W12" s="13"/>
      <c r="X12" s="15">
        <v>7990</v>
      </c>
      <c r="Y12" s="13">
        <v>9600</v>
      </c>
      <c r="Z12" s="13"/>
      <c r="AA12" s="50" t="s">
        <v>96</v>
      </c>
    </row>
    <row r="13" spans="1:27" ht="80.25" customHeight="1">
      <c r="A13" s="42"/>
      <c r="B13" s="44"/>
      <c r="C13" s="44"/>
      <c r="D13" s="42"/>
      <c r="E13" s="46"/>
      <c r="F13" s="40"/>
      <c r="G13" s="3"/>
      <c r="H13" s="12"/>
      <c r="I13" s="12"/>
      <c r="J13" s="12"/>
      <c r="K13" s="12"/>
      <c r="L13" s="12"/>
      <c r="M13" s="12"/>
      <c r="N13" s="12"/>
      <c r="O13" s="12"/>
      <c r="P13" s="12"/>
      <c r="Q13" s="13"/>
      <c r="R13" s="27" t="s">
        <v>133</v>
      </c>
      <c r="S13" s="13"/>
      <c r="T13" s="13"/>
      <c r="U13" s="13"/>
      <c r="V13" s="13"/>
      <c r="W13" s="13"/>
      <c r="X13" s="19" t="s">
        <v>123</v>
      </c>
      <c r="Y13" s="18" t="s">
        <v>116</v>
      </c>
      <c r="Z13" s="13"/>
      <c r="AA13" s="51"/>
    </row>
    <row r="14" spans="1:27" ht="25.5" customHeight="1">
      <c r="A14" s="41">
        <v>6</v>
      </c>
      <c r="B14" s="43" t="s">
        <v>24</v>
      </c>
      <c r="C14" s="43" t="s">
        <v>25</v>
      </c>
      <c r="D14" s="41" t="s">
        <v>38</v>
      </c>
      <c r="E14" s="45">
        <v>100</v>
      </c>
      <c r="F14" s="39">
        <v>18117</v>
      </c>
      <c r="G14" s="3">
        <f t="shared" si="0"/>
        <v>1811700</v>
      </c>
      <c r="H14" s="12"/>
      <c r="I14" s="12"/>
      <c r="J14" s="12"/>
      <c r="K14" s="12"/>
      <c r="L14" s="12"/>
      <c r="M14" s="12"/>
      <c r="N14" s="12"/>
      <c r="O14" s="12"/>
      <c r="P14" s="12"/>
      <c r="Q14" s="13"/>
      <c r="R14" s="27">
        <v>9178</v>
      </c>
      <c r="S14" s="13"/>
      <c r="T14" s="13"/>
      <c r="U14" s="13"/>
      <c r="V14" s="13"/>
      <c r="W14" s="13"/>
      <c r="X14" s="15">
        <v>8490</v>
      </c>
      <c r="Y14" s="13">
        <v>9600</v>
      </c>
      <c r="Z14" s="13"/>
      <c r="AA14" s="50" t="s">
        <v>96</v>
      </c>
    </row>
    <row r="15" spans="1:27" ht="120">
      <c r="A15" s="42"/>
      <c r="B15" s="44"/>
      <c r="C15" s="44"/>
      <c r="D15" s="42"/>
      <c r="E15" s="46"/>
      <c r="F15" s="40"/>
      <c r="G15" s="3"/>
      <c r="H15" s="12"/>
      <c r="I15" s="12"/>
      <c r="J15" s="12"/>
      <c r="K15" s="12"/>
      <c r="L15" s="12"/>
      <c r="M15" s="12"/>
      <c r="N15" s="12"/>
      <c r="O15" s="12"/>
      <c r="P15" s="12"/>
      <c r="Q15" s="13"/>
      <c r="R15" s="27" t="s">
        <v>133</v>
      </c>
      <c r="S15" s="13"/>
      <c r="T15" s="13"/>
      <c r="U15" s="13"/>
      <c r="V15" s="13"/>
      <c r="W15" s="13"/>
      <c r="X15" s="19" t="s">
        <v>123</v>
      </c>
      <c r="Y15" s="18" t="s">
        <v>116</v>
      </c>
      <c r="Z15" s="13"/>
      <c r="AA15" s="51"/>
    </row>
    <row r="16" spans="1:27">
      <c r="A16" s="41">
        <v>7</v>
      </c>
      <c r="B16" s="43" t="s">
        <v>26</v>
      </c>
      <c r="C16" s="43" t="s">
        <v>27</v>
      </c>
      <c r="D16" s="41" t="s">
        <v>38</v>
      </c>
      <c r="E16" s="45">
        <v>50</v>
      </c>
      <c r="F16" s="39">
        <v>23000</v>
      </c>
      <c r="G16" s="3">
        <f t="shared" si="0"/>
        <v>1150000</v>
      </c>
      <c r="H16" s="12"/>
      <c r="I16" s="12"/>
      <c r="J16" s="12"/>
      <c r="K16" s="12"/>
      <c r="L16" s="12"/>
      <c r="M16" s="12"/>
      <c r="N16" s="12"/>
      <c r="O16" s="12"/>
      <c r="P16" s="12"/>
      <c r="Q16" s="13"/>
      <c r="R16" s="26">
        <v>9178</v>
      </c>
      <c r="S16" s="13"/>
      <c r="T16" s="13"/>
      <c r="U16" s="13"/>
      <c r="V16" s="13"/>
      <c r="W16" s="13"/>
      <c r="X16" s="13">
        <v>9990</v>
      </c>
      <c r="Y16" s="13">
        <v>9600</v>
      </c>
      <c r="Z16" s="13"/>
      <c r="AA16" s="50" t="s">
        <v>90</v>
      </c>
    </row>
    <row r="17" spans="1:27" ht="81.75" customHeight="1">
      <c r="A17" s="42"/>
      <c r="B17" s="44"/>
      <c r="C17" s="44"/>
      <c r="D17" s="42"/>
      <c r="E17" s="46"/>
      <c r="F17" s="40"/>
      <c r="G17" s="3"/>
      <c r="H17" s="12"/>
      <c r="I17" s="12"/>
      <c r="J17" s="12"/>
      <c r="K17" s="12"/>
      <c r="L17" s="12"/>
      <c r="M17" s="12"/>
      <c r="N17" s="12"/>
      <c r="O17" s="12"/>
      <c r="P17" s="12"/>
      <c r="Q17" s="13"/>
      <c r="R17" s="26" t="s">
        <v>133</v>
      </c>
      <c r="S17" s="13"/>
      <c r="T17" s="13"/>
      <c r="U17" s="13"/>
      <c r="V17" s="13"/>
      <c r="W17" s="13"/>
      <c r="X17" s="18" t="s">
        <v>124</v>
      </c>
      <c r="Y17" s="18" t="s">
        <v>116</v>
      </c>
      <c r="Z17" s="13"/>
      <c r="AA17" s="51"/>
    </row>
    <row r="18" spans="1:27">
      <c r="A18" s="41">
        <v>8</v>
      </c>
      <c r="B18" s="43" t="s">
        <v>28</v>
      </c>
      <c r="C18" s="43" t="s">
        <v>29</v>
      </c>
      <c r="D18" s="41" t="s">
        <v>36</v>
      </c>
      <c r="E18" s="45">
        <v>675</v>
      </c>
      <c r="F18" s="39">
        <v>1073.5999999999999</v>
      </c>
      <c r="G18" s="3">
        <f t="shared" si="0"/>
        <v>724679.99999999988</v>
      </c>
      <c r="H18" s="12"/>
      <c r="I18" s="12"/>
      <c r="J18" s="12"/>
      <c r="K18" s="12"/>
      <c r="L18" s="12"/>
      <c r="M18" s="12"/>
      <c r="N18" s="12"/>
      <c r="O18" s="12"/>
      <c r="P18" s="12"/>
      <c r="Q18" s="13"/>
      <c r="R18" s="26">
        <v>520</v>
      </c>
      <c r="S18" s="13"/>
      <c r="T18" s="13"/>
      <c r="U18" s="13"/>
      <c r="V18" s="13"/>
      <c r="W18" s="13"/>
      <c r="X18" s="13"/>
      <c r="Y18" s="13">
        <v>585</v>
      </c>
      <c r="Z18" s="13"/>
      <c r="AA18" s="50" t="s">
        <v>90</v>
      </c>
    </row>
    <row r="19" spans="1:27" ht="98.25" customHeight="1">
      <c r="A19" s="42"/>
      <c r="B19" s="44"/>
      <c r="C19" s="44"/>
      <c r="D19" s="42"/>
      <c r="E19" s="46"/>
      <c r="F19" s="40"/>
      <c r="G19" s="3"/>
      <c r="H19" s="12"/>
      <c r="I19" s="12"/>
      <c r="J19" s="12"/>
      <c r="K19" s="12"/>
      <c r="L19" s="12"/>
      <c r="M19" s="12"/>
      <c r="N19" s="12"/>
      <c r="O19" s="12"/>
      <c r="P19" s="12"/>
      <c r="Q19" s="13"/>
      <c r="R19" s="26" t="s">
        <v>134</v>
      </c>
      <c r="S19" s="13"/>
      <c r="T19" s="13"/>
      <c r="U19" s="13"/>
      <c r="V19" s="13"/>
      <c r="W19" s="13"/>
      <c r="X19" s="13"/>
      <c r="Y19" s="18" t="s">
        <v>117</v>
      </c>
      <c r="Z19" s="13"/>
      <c r="AA19" s="51"/>
    </row>
    <row r="20" spans="1:27">
      <c r="A20" s="41">
        <v>9</v>
      </c>
      <c r="B20" s="43" t="s">
        <v>39</v>
      </c>
      <c r="C20" s="43" t="s">
        <v>4</v>
      </c>
      <c r="D20" s="41" t="s">
        <v>36</v>
      </c>
      <c r="E20" s="45">
        <v>100</v>
      </c>
      <c r="F20" s="39">
        <v>2600</v>
      </c>
      <c r="G20" s="3">
        <f t="shared" si="0"/>
        <v>260000</v>
      </c>
      <c r="H20" s="12"/>
      <c r="I20" s="12"/>
      <c r="J20" s="12"/>
      <c r="K20" s="12"/>
      <c r="L20" s="12"/>
      <c r="M20" s="12"/>
      <c r="N20" s="12"/>
      <c r="O20" s="12"/>
      <c r="P20" s="12"/>
      <c r="Q20" s="13"/>
      <c r="R20" s="26">
        <v>2600</v>
      </c>
      <c r="S20" s="13"/>
      <c r="T20" s="13"/>
      <c r="U20" s="13"/>
      <c r="V20" s="13"/>
      <c r="W20" s="13"/>
      <c r="X20" s="13"/>
      <c r="Y20" s="13"/>
      <c r="Z20" s="13"/>
      <c r="AA20" s="50" t="s">
        <v>90</v>
      </c>
    </row>
    <row r="21" spans="1:27" ht="96">
      <c r="A21" s="42"/>
      <c r="B21" s="44"/>
      <c r="C21" s="44"/>
      <c r="D21" s="42"/>
      <c r="E21" s="46"/>
      <c r="F21" s="40"/>
      <c r="G21" s="3"/>
      <c r="H21" s="12"/>
      <c r="I21" s="12"/>
      <c r="J21" s="12"/>
      <c r="K21" s="12"/>
      <c r="L21" s="12"/>
      <c r="M21" s="12"/>
      <c r="N21" s="12"/>
      <c r="O21" s="12"/>
      <c r="P21" s="12"/>
      <c r="Q21" s="13"/>
      <c r="R21" s="26" t="s">
        <v>135</v>
      </c>
      <c r="S21" s="13"/>
      <c r="T21" s="13"/>
      <c r="U21" s="13"/>
      <c r="V21" s="13"/>
      <c r="W21" s="13"/>
      <c r="X21" s="13"/>
      <c r="Y21" s="13"/>
      <c r="Z21" s="13"/>
      <c r="AA21" s="51"/>
    </row>
    <row r="22" spans="1:27" ht="15" customHeight="1">
      <c r="A22" s="41">
        <v>10</v>
      </c>
      <c r="B22" s="43" t="s">
        <v>31</v>
      </c>
      <c r="C22" s="43" t="s">
        <v>30</v>
      </c>
      <c r="D22" s="41" t="s">
        <v>38</v>
      </c>
      <c r="E22" s="45">
        <v>1500</v>
      </c>
      <c r="F22" s="39">
        <v>250</v>
      </c>
      <c r="G22" s="3">
        <f t="shared" si="0"/>
        <v>375000</v>
      </c>
      <c r="H22" s="12"/>
      <c r="I22" s="12"/>
      <c r="J22" s="12">
        <v>65</v>
      </c>
      <c r="K22" s="12"/>
      <c r="L22" s="12"/>
      <c r="M22" s="12"/>
      <c r="N22" s="12"/>
      <c r="O22" s="12"/>
      <c r="P22" s="12"/>
      <c r="Q22" s="13"/>
      <c r="R22" s="27"/>
      <c r="S22" s="13">
        <v>68</v>
      </c>
      <c r="T22" s="15">
        <v>57</v>
      </c>
      <c r="U22" s="13">
        <v>61</v>
      </c>
      <c r="V22" s="13"/>
      <c r="W22" s="13"/>
      <c r="X22" s="13"/>
      <c r="Y22" s="13"/>
      <c r="Z22" s="13"/>
      <c r="AA22" s="50" t="s">
        <v>92</v>
      </c>
    </row>
    <row r="23" spans="1:27" ht="132">
      <c r="A23" s="42"/>
      <c r="B23" s="44"/>
      <c r="C23" s="44"/>
      <c r="D23" s="42"/>
      <c r="E23" s="46"/>
      <c r="F23" s="40"/>
      <c r="G23" s="3"/>
      <c r="H23" s="12"/>
      <c r="I23" s="12"/>
      <c r="J23" s="28" t="s">
        <v>146</v>
      </c>
      <c r="K23" s="12"/>
      <c r="L23" s="12"/>
      <c r="M23" s="12"/>
      <c r="N23" s="12"/>
      <c r="O23" s="12"/>
      <c r="P23" s="12"/>
      <c r="Q23" s="13"/>
      <c r="R23" s="27"/>
      <c r="S23" s="18" t="s">
        <v>112</v>
      </c>
      <c r="T23" s="19" t="s">
        <v>110</v>
      </c>
      <c r="U23" s="18" t="s">
        <v>109</v>
      </c>
      <c r="V23" s="13"/>
      <c r="W23" s="13"/>
      <c r="X23" s="13"/>
      <c r="Y23" s="13"/>
      <c r="Z23" s="13"/>
      <c r="AA23" s="51"/>
    </row>
    <row r="24" spans="1:27">
      <c r="A24" s="41">
        <v>11</v>
      </c>
      <c r="B24" s="43" t="s">
        <v>31</v>
      </c>
      <c r="C24" s="43" t="s">
        <v>0</v>
      </c>
      <c r="D24" s="41" t="s">
        <v>38</v>
      </c>
      <c r="E24" s="45">
        <v>2500</v>
      </c>
      <c r="F24" s="39">
        <v>68</v>
      </c>
      <c r="G24" s="3">
        <f t="shared" si="0"/>
        <v>170000</v>
      </c>
      <c r="H24" s="12"/>
      <c r="I24" s="12"/>
      <c r="J24" s="12">
        <v>65</v>
      </c>
      <c r="K24" s="12"/>
      <c r="L24" s="12"/>
      <c r="M24" s="12"/>
      <c r="N24" s="12"/>
      <c r="O24" s="12"/>
      <c r="P24" s="12"/>
      <c r="Q24" s="13"/>
      <c r="R24" s="27"/>
      <c r="S24" s="13">
        <v>68</v>
      </c>
      <c r="T24" s="15">
        <v>57</v>
      </c>
      <c r="U24" s="13">
        <v>60.9</v>
      </c>
      <c r="V24" s="13"/>
      <c r="W24" s="13"/>
      <c r="X24" s="13"/>
      <c r="Y24" s="13"/>
      <c r="Z24" s="13"/>
      <c r="AA24" s="50" t="s">
        <v>92</v>
      </c>
    </row>
    <row r="25" spans="1:27" ht="132">
      <c r="A25" s="42"/>
      <c r="B25" s="44"/>
      <c r="C25" s="44"/>
      <c r="D25" s="42"/>
      <c r="E25" s="46"/>
      <c r="F25" s="40"/>
      <c r="G25" s="3"/>
      <c r="H25" s="12"/>
      <c r="I25" s="12"/>
      <c r="J25" s="28" t="s">
        <v>146</v>
      </c>
      <c r="K25" s="12"/>
      <c r="L25" s="12"/>
      <c r="M25" s="12"/>
      <c r="N25" s="12"/>
      <c r="O25" s="12"/>
      <c r="P25" s="12"/>
      <c r="Q25" s="13"/>
      <c r="R25" s="27"/>
      <c r="S25" s="18" t="s">
        <v>113</v>
      </c>
      <c r="T25" s="19" t="s">
        <v>110</v>
      </c>
      <c r="U25" s="18" t="s">
        <v>109</v>
      </c>
      <c r="V25" s="13"/>
      <c r="W25" s="13"/>
      <c r="X25" s="13"/>
      <c r="Y25" s="13"/>
      <c r="Z25" s="13"/>
      <c r="AA25" s="51"/>
    </row>
    <row r="26" spans="1:27">
      <c r="A26" s="41">
        <v>12</v>
      </c>
      <c r="B26" s="43" t="s">
        <v>31</v>
      </c>
      <c r="C26" s="43" t="s">
        <v>40</v>
      </c>
      <c r="D26" s="41" t="s">
        <v>38</v>
      </c>
      <c r="E26" s="45">
        <v>100</v>
      </c>
      <c r="F26" s="39">
        <v>68</v>
      </c>
      <c r="G26" s="3">
        <f t="shared" si="0"/>
        <v>6800</v>
      </c>
      <c r="H26" s="12"/>
      <c r="I26" s="12"/>
      <c r="J26" s="12">
        <v>65</v>
      </c>
      <c r="K26" s="12"/>
      <c r="L26" s="12"/>
      <c r="M26" s="12"/>
      <c r="N26" s="12"/>
      <c r="O26" s="12"/>
      <c r="P26" s="12"/>
      <c r="Q26" s="13"/>
      <c r="R26" s="27"/>
      <c r="S26" s="13"/>
      <c r="T26" s="15">
        <v>57</v>
      </c>
      <c r="U26" s="13">
        <v>61</v>
      </c>
      <c r="V26" s="13"/>
      <c r="W26" s="13"/>
      <c r="X26" s="13"/>
      <c r="Y26" s="13"/>
      <c r="Z26" s="13"/>
      <c r="AA26" s="50" t="s">
        <v>92</v>
      </c>
    </row>
    <row r="27" spans="1:27" ht="120">
      <c r="A27" s="42"/>
      <c r="B27" s="44"/>
      <c r="C27" s="44"/>
      <c r="D27" s="42"/>
      <c r="E27" s="46"/>
      <c r="F27" s="40"/>
      <c r="G27" s="3"/>
      <c r="H27" s="12"/>
      <c r="I27" s="12"/>
      <c r="J27" s="28" t="s">
        <v>146</v>
      </c>
      <c r="K27" s="12"/>
      <c r="L27" s="12"/>
      <c r="M27" s="12"/>
      <c r="N27" s="12"/>
      <c r="O27" s="12"/>
      <c r="P27" s="12"/>
      <c r="Q27" s="13"/>
      <c r="R27" s="27"/>
      <c r="S27" s="13"/>
      <c r="T27" s="19" t="s">
        <v>110</v>
      </c>
      <c r="U27" s="18" t="s">
        <v>109</v>
      </c>
      <c r="V27" s="13"/>
      <c r="W27" s="13"/>
      <c r="X27" s="13"/>
      <c r="Y27" s="13"/>
      <c r="Z27" s="13"/>
      <c r="AA27" s="51"/>
    </row>
    <row r="28" spans="1:27">
      <c r="A28" s="41">
        <v>13</v>
      </c>
      <c r="B28" s="43" t="s">
        <v>67</v>
      </c>
      <c r="C28" s="43" t="s">
        <v>68</v>
      </c>
      <c r="D28" s="41" t="s">
        <v>36</v>
      </c>
      <c r="E28" s="45">
        <v>100</v>
      </c>
      <c r="F28" s="39">
        <v>420</v>
      </c>
      <c r="G28" s="3">
        <f t="shared" si="0"/>
        <v>42000</v>
      </c>
      <c r="H28" s="12"/>
      <c r="I28" s="12"/>
      <c r="J28" s="12"/>
      <c r="K28" s="12"/>
      <c r="L28" s="12"/>
      <c r="M28" s="12"/>
      <c r="N28" s="12"/>
      <c r="O28" s="12"/>
      <c r="P28" s="12"/>
      <c r="Q28" s="13"/>
      <c r="R28" s="26">
        <v>275</v>
      </c>
      <c r="S28" s="13"/>
      <c r="T28" s="13"/>
      <c r="U28" s="13"/>
      <c r="V28" s="13"/>
      <c r="W28" s="13"/>
      <c r="X28" s="13"/>
      <c r="Y28" s="13"/>
      <c r="Z28" s="13"/>
      <c r="AA28" s="50" t="s">
        <v>90</v>
      </c>
    </row>
    <row r="29" spans="1:27" ht="36">
      <c r="A29" s="42"/>
      <c r="B29" s="44"/>
      <c r="C29" s="44"/>
      <c r="D29" s="42"/>
      <c r="E29" s="46"/>
      <c r="F29" s="40"/>
      <c r="G29" s="3"/>
      <c r="H29" s="12"/>
      <c r="I29" s="12"/>
      <c r="J29" s="12"/>
      <c r="K29" s="12"/>
      <c r="L29" s="12"/>
      <c r="M29" s="12"/>
      <c r="N29" s="12"/>
      <c r="O29" s="12"/>
      <c r="P29" s="12"/>
      <c r="Q29" s="13"/>
      <c r="R29" s="26" t="s">
        <v>136</v>
      </c>
      <c r="S29" s="13"/>
      <c r="T29" s="13"/>
      <c r="U29" s="13"/>
      <c r="V29" s="13"/>
      <c r="W29" s="13"/>
      <c r="X29" s="13"/>
      <c r="Y29" s="13"/>
      <c r="Z29" s="13"/>
      <c r="AA29" s="51"/>
    </row>
    <row r="30" spans="1:27">
      <c r="A30" s="41">
        <v>14</v>
      </c>
      <c r="B30" s="43" t="s">
        <v>71</v>
      </c>
      <c r="C30" s="43" t="s">
        <v>72</v>
      </c>
      <c r="D30" s="41" t="s">
        <v>36</v>
      </c>
      <c r="E30" s="45">
        <v>100</v>
      </c>
      <c r="F30" s="39">
        <v>420</v>
      </c>
      <c r="G30" s="3">
        <f t="shared" si="0"/>
        <v>42000</v>
      </c>
      <c r="H30" s="12"/>
      <c r="I30" s="12"/>
      <c r="J30" s="12"/>
      <c r="K30" s="12"/>
      <c r="L30" s="12"/>
      <c r="M30" s="12"/>
      <c r="N30" s="12"/>
      <c r="O30" s="12"/>
      <c r="P30" s="12"/>
      <c r="Q30" s="13"/>
      <c r="R30" s="26">
        <v>275</v>
      </c>
      <c r="S30" s="13"/>
      <c r="T30" s="13"/>
      <c r="U30" s="13"/>
      <c r="V30" s="13"/>
      <c r="W30" s="13"/>
      <c r="X30" s="13"/>
      <c r="Y30" s="13"/>
      <c r="Z30" s="13"/>
      <c r="AA30" s="50" t="s">
        <v>90</v>
      </c>
    </row>
    <row r="31" spans="1:27" ht="36">
      <c r="A31" s="42"/>
      <c r="B31" s="44"/>
      <c r="C31" s="44"/>
      <c r="D31" s="42"/>
      <c r="E31" s="46"/>
      <c r="F31" s="40"/>
      <c r="G31" s="3"/>
      <c r="H31" s="12"/>
      <c r="I31" s="12"/>
      <c r="J31" s="12"/>
      <c r="K31" s="12"/>
      <c r="L31" s="12"/>
      <c r="M31" s="12"/>
      <c r="N31" s="12"/>
      <c r="O31" s="12"/>
      <c r="P31" s="12"/>
      <c r="Q31" s="13"/>
      <c r="R31" s="26" t="s">
        <v>136</v>
      </c>
      <c r="S31" s="13"/>
      <c r="T31" s="13"/>
      <c r="U31" s="13"/>
      <c r="V31" s="13"/>
      <c r="W31" s="13"/>
      <c r="X31" s="13"/>
      <c r="Y31" s="13"/>
      <c r="Z31" s="13"/>
      <c r="AA31" s="51"/>
    </row>
    <row r="32" spans="1:27">
      <c r="A32" s="41">
        <v>15</v>
      </c>
      <c r="B32" s="43" t="s">
        <v>69</v>
      </c>
      <c r="C32" s="43" t="s">
        <v>70</v>
      </c>
      <c r="D32" s="41" t="s">
        <v>36</v>
      </c>
      <c r="E32" s="45">
        <v>100</v>
      </c>
      <c r="F32" s="39">
        <v>420</v>
      </c>
      <c r="G32" s="3">
        <f t="shared" si="0"/>
        <v>42000</v>
      </c>
      <c r="H32" s="12"/>
      <c r="I32" s="12"/>
      <c r="J32" s="12"/>
      <c r="K32" s="12"/>
      <c r="L32" s="12"/>
      <c r="M32" s="12"/>
      <c r="N32" s="12"/>
      <c r="O32" s="12"/>
      <c r="P32" s="12"/>
      <c r="Q32" s="13"/>
      <c r="R32" s="26">
        <v>337</v>
      </c>
      <c r="S32" s="13"/>
      <c r="T32" s="13"/>
      <c r="U32" s="13"/>
      <c r="V32" s="13"/>
      <c r="W32" s="13"/>
      <c r="X32" s="13"/>
      <c r="Y32" s="13"/>
      <c r="Z32" s="13"/>
      <c r="AA32" s="50" t="s">
        <v>90</v>
      </c>
    </row>
    <row r="33" spans="1:27" ht="36">
      <c r="A33" s="42"/>
      <c r="B33" s="44"/>
      <c r="C33" s="44"/>
      <c r="D33" s="42"/>
      <c r="E33" s="46"/>
      <c r="F33" s="40"/>
      <c r="G33" s="3"/>
      <c r="H33" s="12"/>
      <c r="I33" s="12"/>
      <c r="J33" s="12"/>
      <c r="K33" s="12"/>
      <c r="L33" s="12"/>
      <c r="M33" s="12"/>
      <c r="N33" s="12"/>
      <c r="O33" s="12"/>
      <c r="P33" s="12"/>
      <c r="Q33" s="13"/>
      <c r="R33" s="26" t="s">
        <v>136</v>
      </c>
      <c r="S33" s="13"/>
      <c r="T33" s="13"/>
      <c r="U33" s="13"/>
      <c r="V33" s="13"/>
      <c r="W33" s="13"/>
      <c r="X33" s="13"/>
      <c r="Y33" s="13"/>
      <c r="Z33" s="13"/>
      <c r="AA33" s="51"/>
    </row>
    <row r="34" spans="1:27" ht="24" customHeight="1">
      <c r="A34" s="41">
        <v>16</v>
      </c>
      <c r="B34" s="43" t="s">
        <v>13</v>
      </c>
      <c r="C34" s="43" t="s">
        <v>14</v>
      </c>
      <c r="D34" s="41" t="s">
        <v>36</v>
      </c>
      <c r="E34" s="45">
        <v>50</v>
      </c>
      <c r="F34" s="39">
        <v>8100</v>
      </c>
      <c r="G34" s="45">
        <f t="shared" si="0"/>
        <v>405000</v>
      </c>
      <c r="H34" s="29"/>
      <c r="I34" s="12"/>
      <c r="J34" s="12"/>
      <c r="K34" s="12"/>
      <c r="L34" s="12"/>
      <c r="M34" s="12"/>
      <c r="N34" s="12"/>
      <c r="O34" s="12"/>
      <c r="P34" s="12"/>
      <c r="Q34" s="13"/>
      <c r="R34" s="26">
        <v>8100</v>
      </c>
      <c r="S34" s="13"/>
      <c r="T34" s="13"/>
      <c r="U34" s="13"/>
      <c r="V34" s="13"/>
      <c r="W34" s="13"/>
      <c r="X34" s="13"/>
      <c r="Y34" s="13"/>
      <c r="Z34" s="13"/>
      <c r="AA34" s="50" t="s">
        <v>90</v>
      </c>
    </row>
    <row r="35" spans="1:27" ht="48">
      <c r="A35" s="42"/>
      <c r="B35" s="44"/>
      <c r="C35" s="44"/>
      <c r="D35" s="42"/>
      <c r="E35" s="46"/>
      <c r="F35" s="40"/>
      <c r="G35" s="46"/>
      <c r="H35" s="29"/>
      <c r="I35" s="12"/>
      <c r="J35" s="12"/>
      <c r="K35" s="12"/>
      <c r="L35" s="12"/>
      <c r="M35" s="12"/>
      <c r="N35" s="12"/>
      <c r="O35" s="12"/>
      <c r="P35" s="12"/>
      <c r="Q35" s="13"/>
      <c r="R35" s="26" t="s">
        <v>137</v>
      </c>
      <c r="S35" s="13"/>
      <c r="T35" s="13"/>
      <c r="U35" s="13"/>
      <c r="V35" s="13"/>
      <c r="W35" s="13"/>
      <c r="X35" s="13"/>
      <c r="Y35" s="13"/>
      <c r="Z35" s="13"/>
      <c r="AA35" s="51"/>
    </row>
    <row r="36" spans="1:27">
      <c r="A36" s="41">
        <v>17</v>
      </c>
      <c r="B36" s="43" t="s">
        <v>15</v>
      </c>
      <c r="C36" s="43" t="s">
        <v>73</v>
      </c>
      <c r="D36" s="41" t="s">
        <v>36</v>
      </c>
      <c r="E36" s="45">
        <v>65</v>
      </c>
      <c r="F36" s="39">
        <v>8100</v>
      </c>
      <c r="G36" s="3">
        <f t="shared" si="0"/>
        <v>526500</v>
      </c>
      <c r="H36" s="12"/>
      <c r="I36" s="12"/>
      <c r="J36" s="12"/>
      <c r="K36" s="12"/>
      <c r="L36" s="12"/>
      <c r="M36" s="12"/>
      <c r="N36" s="12"/>
      <c r="O36" s="12"/>
      <c r="P36" s="12"/>
      <c r="Q36" s="13"/>
      <c r="R36" s="26">
        <v>8100</v>
      </c>
      <c r="S36" s="13"/>
      <c r="T36" s="13"/>
      <c r="U36" s="13"/>
      <c r="V36" s="13"/>
      <c r="W36" s="13"/>
      <c r="X36" s="13"/>
      <c r="Y36" s="13"/>
      <c r="Z36" s="13"/>
      <c r="AA36" s="50" t="s">
        <v>90</v>
      </c>
    </row>
    <row r="37" spans="1:27" ht="48">
      <c r="A37" s="42"/>
      <c r="B37" s="44"/>
      <c r="C37" s="44"/>
      <c r="D37" s="42"/>
      <c r="E37" s="46"/>
      <c r="F37" s="40"/>
      <c r="G37" s="3"/>
      <c r="H37" s="12"/>
      <c r="I37" s="12"/>
      <c r="J37" s="12"/>
      <c r="K37" s="12"/>
      <c r="L37" s="12"/>
      <c r="M37" s="12"/>
      <c r="N37" s="12"/>
      <c r="O37" s="12"/>
      <c r="P37" s="12"/>
      <c r="Q37" s="13"/>
      <c r="R37" s="26" t="s">
        <v>137</v>
      </c>
      <c r="S37" s="13"/>
      <c r="T37" s="13"/>
      <c r="U37" s="13"/>
      <c r="V37" s="13"/>
      <c r="W37" s="13"/>
      <c r="X37" s="13"/>
      <c r="Y37" s="13"/>
      <c r="Z37" s="13"/>
      <c r="AA37" s="51"/>
    </row>
    <row r="38" spans="1:27">
      <c r="A38" s="41">
        <v>18</v>
      </c>
      <c r="B38" s="43" t="s">
        <v>16</v>
      </c>
      <c r="C38" s="43" t="s">
        <v>74</v>
      </c>
      <c r="D38" s="41" t="s">
        <v>36</v>
      </c>
      <c r="E38" s="45">
        <v>15</v>
      </c>
      <c r="F38" s="39">
        <v>8100</v>
      </c>
      <c r="G38" s="3">
        <f t="shared" si="0"/>
        <v>121500</v>
      </c>
      <c r="H38" s="12"/>
      <c r="I38" s="12"/>
      <c r="J38" s="12"/>
      <c r="K38" s="12"/>
      <c r="L38" s="12"/>
      <c r="M38" s="12"/>
      <c r="N38" s="12"/>
      <c r="O38" s="12"/>
      <c r="P38" s="12"/>
      <c r="Q38" s="13"/>
      <c r="R38" s="26">
        <v>8100</v>
      </c>
      <c r="S38" s="13"/>
      <c r="T38" s="13"/>
      <c r="U38" s="13"/>
      <c r="V38" s="13"/>
      <c r="W38" s="13"/>
      <c r="X38" s="13"/>
      <c r="Y38" s="13"/>
      <c r="Z38" s="13"/>
      <c r="AA38" s="50" t="s">
        <v>90</v>
      </c>
    </row>
    <row r="39" spans="1:27" ht="48">
      <c r="A39" s="42"/>
      <c r="B39" s="44"/>
      <c r="C39" s="44"/>
      <c r="D39" s="42"/>
      <c r="E39" s="46"/>
      <c r="F39" s="40"/>
      <c r="G39" s="3"/>
      <c r="H39" s="12"/>
      <c r="I39" s="12"/>
      <c r="J39" s="12"/>
      <c r="K39" s="12"/>
      <c r="L39" s="12"/>
      <c r="M39" s="12"/>
      <c r="N39" s="12"/>
      <c r="O39" s="12"/>
      <c r="P39" s="12"/>
      <c r="Q39" s="13"/>
      <c r="R39" s="26" t="s">
        <v>137</v>
      </c>
      <c r="S39" s="13"/>
      <c r="T39" s="13"/>
      <c r="U39" s="13"/>
      <c r="V39" s="13"/>
      <c r="W39" s="13"/>
      <c r="X39" s="13"/>
      <c r="Y39" s="13"/>
      <c r="Z39" s="13"/>
      <c r="AA39" s="51"/>
    </row>
    <row r="40" spans="1:27" ht="12" customHeight="1">
      <c r="A40" s="41">
        <v>19</v>
      </c>
      <c r="B40" s="43" t="s">
        <v>32</v>
      </c>
      <c r="C40" s="43" t="s">
        <v>33</v>
      </c>
      <c r="D40" s="41" t="s">
        <v>36</v>
      </c>
      <c r="E40" s="45">
        <v>15</v>
      </c>
      <c r="F40" s="39">
        <v>13211</v>
      </c>
      <c r="G40" s="3">
        <f t="shared" si="0"/>
        <v>198165</v>
      </c>
      <c r="H40" s="12"/>
      <c r="I40" s="12"/>
      <c r="J40" s="12"/>
      <c r="K40" s="12"/>
      <c r="L40" s="12"/>
      <c r="M40" s="12"/>
      <c r="N40" s="12"/>
      <c r="O40" s="12"/>
      <c r="P40" s="12"/>
      <c r="Q40" s="13"/>
      <c r="R40" s="27"/>
      <c r="S40" s="13">
        <v>13000</v>
      </c>
      <c r="T40" s="13"/>
      <c r="U40" s="13"/>
      <c r="V40" s="13"/>
      <c r="W40" s="13"/>
      <c r="X40" s="13"/>
      <c r="Y40" s="13"/>
      <c r="Z40" s="37">
        <v>5800</v>
      </c>
      <c r="AA40" s="50" t="s">
        <v>98</v>
      </c>
    </row>
    <row r="41" spans="1:27" ht="108">
      <c r="A41" s="42"/>
      <c r="B41" s="44"/>
      <c r="C41" s="44"/>
      <c r="D41" s="42"/>
      <c r="E41" s="46"/>
      <c r="F41" s="40"/>
      <c r="G41" s="3"/>
      <c r="H41" s="12"/>
      <c r="I41" s="12"/>
      <c r="J41" s="12"/>
      <c r="K41" s="12"/>
      <c r="L41" s="12"/>
      <c r="M41" s="12"/>
      <c r="N41" s="12"/>
      <c r="O41" s="12"/>
      <c r="P41" s="12"/>
      <c r="Q41" s="13"/>
      <c r="R41" s="27"/>
      <c r="S41" s="18" t="s">
        <v>114</v>
      </c>
      <c r="T41" s="13"/>
      <c r="U41" s="13"/>
      <c r="V41" s="13"/>
      <c r="W41" s="13"/>
      <c r="X41" s="13"/>
      <c r="Y41" s="13"/>
      <c r="Z41" s="19" t="s">
        <v>120</v>
      </c>
      <c r="AA41" s="51"/>
    </row>
    <row r="42" spans="1:27">
      <c r="A42" s="41">
        <v>20</v>
      </c>
      <c r="B42" s="43" t="s">
        <v>32</v>
      </c>
      <c r="C42" s="43" t="s">
        <v>34</v>
      </c>
      <c r="D42" s="41" t="s">
        <v>36</v>
      </c>
      <c r="E42" s="45">
        <v>25</v>
      </c>
      <c r="F42" s="39">
        <v>13211</v>
      </c>
      <c r="G42" s="3">
        <f t="shared" si="0"/>
        <v>330275</v>
      </c>
      <c r="H42" s="12"/>
      <c r="I42" s="12"/>
      <c r="J42" s="12"/>
      <c r="K42" s="12"/>
      <c r="L42" s="12"/>
      <c r="M42" s="12"/>
      <c r="N42" s="12"/>
      <c r="O42" s="12" t="s">
        <v>89</v>
      </c>
      <c r="P42" s="12"/>
      <c r="Q42" s="13"/>
      <c r="R42" s="27"/>
      <c r="S42" s="15">
        <v>13000</v>
      </c>
      <c r="T42" s="13"/>
      <c r="U42" s="13"/>
      <c r="V42" s="13"/>
      <c r="W42" s="13"/>
      <c r="X42" s="13"/>
      <c r="Y42" s="13"/>
      <c r="Z42" s="13"/>
      <c r="AA42" s="50" t="s">
        <v>91</v>
      </c>
    </row>
    <row r="43" spans="1:27" ht="108">
      <c r="A43" s="42"/>
      <c r="B43" s="44"/>
      <c r="C43" s="44"/>
      <c r="D43" s="42"/>
      <c r="E43" s="46"/>
      <c r="F43" s="40"/>
      <c r="G43" s="3"/>
      <c r="H43" s="12"/>
      <c r="I43" s="12"/>
      <c r="J43" s="12"/>
      <c r="K43" s="12"/>
      <c r="L43" s="12"/>
      <c r="M43" s="12"/>
      <c r="N43" s="12"/>
      <c r="O43" s="12"/>
      <c r="P43" s="12"/>
      <c r="Q43" s="13"/>
      <c r="R43" s="27"/>
      <c r="S43" s="19" t="s">
        <v>114</v>
      </c>
      <c r="T43" s="13"/>
      <c r="U43" s="13"/>
      <c r="V43" s="13"/>
      <c r="W43" s="13"/>
      <c r="X43" s="13"/>
      <c r="Y43" s="13"/>
      <c r="Z43" s="13"/>
      <c r="AA43" s="51"/>
    </row>
    <row r="44" spans="1:27">
      <c r="A44" s="41">
        <v>21</v>
      </c>
      <c r="B44" s="43" t="s">
        <v>11</v>
      </c>
      <c r="C44" s="43" t="s">
        <v>12</v>
      </c>
      <c r="D44" s="41" t="s">
        <v>36</v>
      </c>
      <c r="E44" s="45">
        <v>6000</v>
      </c>
      <c r="F44" s="39">
        <v>132</v>
      </c>
      <c r="G44" s="3">
        <f t="shared" si="0"/>
        <v>792000</v>
      </c>
      <c r="H44" s="12"/>
      <c r="I44" s="12">
        <v>103</v>
      </c>
      <c r="J44" s="12">
        <v>74.75</v>
      </c>
      <c r="K44" s="12"/>
      <c r="L44" s="12">
        <v>108</v>
      </c>
      <c r="M44" s="12"/>
      <c r="N44" s="12"/>
      <c r="O44" s="12">
        <v>63.8</v>
      </c>
      <c r="P44" s="12"/>
      <c r="Q44" s="13"/>
      <c r="R44" s="27"/>
      <c r="S44" s="13"/>
      <c r="T44" s="13">
        <v>69</v>
      </c>
      <c r="U44" s="15">
        <v>63</v>
      </c>
      <c r="V44" s="13">
        <v>68</v>
      </c>
      <c r="W44" s="13"/>
      <c r="X44" s="13"/>
      <c r="Y44" s="13"/>
      <c r="Z44" s="13"/>
      <c r="AA44" s="50" t="s">
        <v>93</v>
      </c>
    </row>
    <row r="45" spans="1:27" ht="108">
      <c r="A45" s="42"/>
      <c r="B45" s="44"/>
      <c r="C45" s="44"/>
      <c r="D45" s="42"/>
      <c r="E45" s="46"/>
      <c r="F45" s="40"/>
      <c r="G45" s="3"/>
      <c r="H45" s="12"/>
      <c r="I45" s="12" t="s">
        <v>147</v>
      </c>
      <c r="J45" s="18" t="s">
        <v>129</v>
      </c>
      <c r="K45" s="12"/>
      <c r="L45" s="12" t="s">
        <v>142</v>
      </c>
      <c r="M45" s="12"/>
      <c r="N45" s="12"/>
      <c r="O45" s="12" t="s">
        <v>139</v>
      </c>
      <c r="P45" s="12"/>
      <c r="Q45" s="13"/>
      <c r="R45" s="27"/>
      <c r="S45" s="13"/>
      <c r="T45" s="25" t="s">
        <v>111</v>
      </c>
      <c r="U45" s="19" t="s">
        <v>129</v>
      </c>
      <c r="V45" s="18" t="s">
        <v>106</v>
      </c>
      <c r="W45" s="13"/>
      <c r="X45" s="13"/>
      <c r="Y45" s="13"/>
      <c r="Z45" s="13"/>
      <c r="AA45" s="51"/>
    </row>
    <row r="46" spans="1:27">
      <c r="A46" s="41">
        <v>22</v>
      </c>
      <c r="B46" s="43" t="s">
        <v>1</v>
      </c>
      <c r="C46" s="43" t="s">
        <v>2</v>
      </c>
      <c r="D46" s="41" t="s">
        <v>36</v>
      </c>
      <c r="E46" s="45">
        <v>100</v>
      </c>
      <c r="F46" s="39">
        <v>14740</v>
      </c>
      <c r="G46" s="3">
        <f t="shared" si="0"/>
        <v>1474000</v>
      </c>
      <c r="H46" s="12"/>
      <c r="I46" s="12"/>
      <c r="J46" s="12"/>
      <c r="K46" s="12"/>
      <c r="L46" s="12"/>
      <c r="M46" s="12"/>
      <c r="N46" s="12"/>
      <c r="O46" s="12"/>
      <c r="P46" s="12">
        <v>13890</v>
      </c>
      <c r="Q46" s="13"/>
      <c r="R46" s="27"/>
      <c r="S46" s="13"/>
      <c r="T46" s="13"/>
      <c r="U46" s="13"/>
      <c r="V46" s="13">
        <v>12500</v>
      </c>
      <c r="W46" s="13"/>
      <c r="X46" s="13"/>
      <c r="Y46" s="15">
        <v>4200</v>
      </c>
      <c r="Z46" s="13"/>
      <c r="AA46" s="50" t="s">
        <v>97</v>
      </c>
    </row>
    <row r="47" spans="1:27" ht="156">
      <c r="A47" s="42"/>
      <c r="B47" s="44"/>
      <c r="C47" s="44"/>
      <c r="D47" s="42"/>
      <c r="E47" s="46"/>
      <c r="F47" s="40"/>
      <c r="G47" s="3"/>
      <c r="H47" s="12"/>
      <c r="I47" s="12"/>
      <c r="J47" s="12"/>
      <c r="K47" s="12"/>
      <c r="L47" s="12"/>
      <c r="M47" s="12"/>
      <c r="N47" s="12"/>
      <c r="O47" s="12"/>
      <c r="P47" s="12" t="s">
        <v>140</v>
      </c>
      <c r="Q47" s="13"/>
      <c r="R47" s="27"/>
      <c r="S47" s="13"/>
      <c r="T47" s="13"/>
      <c r="U47" s="13"/>
      <c r="V47" s="18" t="s">
        <v>108</v>
      </c>
      <c r="W47" s="13"/>
      <c r="X47" s="13"/>
      <c r="Y47" s="19" t="s">
        <v>118</v>
      </c>
      <c r="Z47" s="13"/>
      <c r="AA47" s="51"/>
    </row>
    <row r="48" spans="1:27">
      <c r="A48" s="41">
        <v>23</v>
      </c>
      <c r="B48" s="43" t="s">
        <v>9</v>
      </c>
      <c r="C48" s="43" t="s">
        <v>10</v>
      </c>
      <c r="D48" s="41" t="s">
        <v>36</v>
      </c>
      <c r="E48" s="45">
        <v>250</v>
      </c>
      <c r="F48" s="39">
        <v>2915</v>
      </c>
      <c r="G48" s="3">
        <f t="shared" si="0"/>
        <v>728750</v>
      </c>
      <c r="H48" s="12"/>
      <c r="I48" s="12"/>
      <c r="J48" s="12"/>
      <c r="K48" s="12"/>
      <c r="L48" s="12"/>
      <c r="M48" s="12"/>
      <c r="N48" s="12"/>
      <c r="O48" s="12"/>
      <c r="P48" s="12"/>
      <c r="Q48" s="13"/>
      <c r="R48" s="26">
        <v>442</v>
      </c>
      <c r="S48" s="13"/>
      <c r="T48" s="13"/>
      <c r="U48" s="13"/>
      <c r="V48" s="13"/>
      <c r="W48" s="13"/>
      <c r="X48" s="13">
        <v>915</v>
      </c>
      <c r="Y48" s="13"/>
      <c r="Z48" s="13"/>
      <c r="AA48" s="50" t="s">
        <v>90</v>
      </c>
    </row>
    <row r="49" spans="1:27" ht="48">
      <c r="A49" s="42"/>
      <c r="B49" s="44"/>
      <c r="C49" s="44"/>
      <c r="D49" s="42"/>
      <c r="E49" s="46"/>
      <c r="F49" s="40"/>
      <c r="G49" s="3"/>
      <c r="H49" s="12"/>
      <c r="I49" s="12"/>
      <c r="J49" s="12"/>
      <c r="K49" s="12"/>
      <c r="L49" s="12"/>
      <c r="M49" s="12"/>
      <c r="N49" s="12"/>
      <c r="O49" s="12"/>
      <c r="P49" s="12"/>
      <c r="Q49" s="13"/>
      <c r="R49" s="26" t="s">
        <v>138</v>
      </c>
      <c r="S49" s="13"/>
      <c r="T49" s="13"/>
      <c r="U49" s="13"/>
      <c r="V49" s="13"/>
      <c r="W49" s="13"/>
      <c r="X49" s="38" t="s">
        <v>125</v>
      </c>
      <c r="Y49" s="13"/>
      <c r="Z49" s="13"/>
      <c r="AA49" s="51"/>
    </row>
    <row r="50" spans="1:27">
      <c r="A50" s="41">
        <v>24</v>
      </c>
      <c r="B50" s="43" t="s">
        <v>18</v>
      </c>
      <c r="C50" s="43" t="s">
        <v>19</v>
      </c>
      <c r="D50" s="41" t="s">
        <v>36</v>
      </c>
      <c r="E50" s="45">
        <v>3000</v>
      </c>
      <c r="F50" s="39">
        <v>240</v>
      </c>
      <c r="G50" s="3">
        <f t="shared" si="0"/>
        <v>720000</v>
      </c>
      <c r="H50" s="12"/>
      <c r="I50" s="16">
        <v>90</v>
      </c>
      <c r="J50" s="12"/>
      <c r="K50" s="12"/>
      <c r="L50" s="12"/>
      <c r="M50" s="12"/>
      <c r="N50" s="12"/>
      <c r="O50" s="12"/>
      <c r="P50" s="12"/>
      <c r="Q50" s="13"/>
      <c r="R50" s="27"/>
      <c r="S50" s="13"/>
      <c r="T50" s="13"/>
      <c r="U50" s="13"/>
      <c r="V50" s="13"/>
      <c r="W50" s="13"/>
      <c r="X50" s="13"/>
      <c r="Y50" s="13"/>
      <c r="Z50" s="13"/>
      <c r="AA50" s="50" t="s">
        <v>85</v>
      </c>
    </row>
    <row r="51" spans="1:27" ht="60">
      <c r="A51" s="42"/>
      <c r="B51" s="44"/>
      <c r="C51" s="44"/>
      <c r="D51" s="42"/>
      <c r="E51" s="46"/>
      <c r="F51" s="40"/>
      <c r="G51" s="3"/>
      <c r="H51" s="12"/>
      <c r="I51" s="16" t="s">
        <v>148</v>
      </c>
      <c r="J51" s="12"/>
      <c r="K51" s="12"/>
      <c r="L51" s="12"/>
      <c r="M51" s="12"/>
      <c r="N51" s="12"/>
      <c r="O51" s="12"/>
      <c r="P51" s="12"/>
      <c r="Q51" s="13"/>
      <c r="R51" s="27"/>
      <c r="S51" s="13"/>
      <c r="T51" s="13"/>
      <c r="U51" s="13"/>
      <c r="V51" s="13"/>
      <c r="W51" s="13"/>
      <c r="X51" s="13"/>
      <c r="Y51" s="13"/>
      <c r="Z51" s="13"/>
      <c r="AA51" s="51"/>
    </row>
    <row r="52" spans="1:27">
      <c r="A52" s="41">
        <v>25</v>
      </c>
      <c r="B52" s="43" t="s">
        <v>76</v>
      </c>
      <c r="C52" s="43" t="s">
        <v>75</v>
      </c>
      <c r="D52" s="41" t="s">
        <v>36</v>
      </c>
      <c r="E52" s="45">
        <v>1000</v>
      </c>
      <c r="F52" s="39">
        <v>680</v>
      </c>
      <c r="G52" s="3">
        <f t="shared" si="0"/>
        <v>680000</v>
      </c>
      <c r="H52" s="12"/>
      <c r="I52" s="12"/>
      <c r="J52" s="12"/>
      <c r="K52" s="12"/>
      <c r="L52" s="12"/>
      <c r="M52" s="12"/>
      <c r="N52" s="12"/>
      <c r="O52" s="12"/>
      <c r="P52" s="12"/>
      <c r="Q52" s="13"/>
      <c r="R52" s="27"/>
      <c r="S52" s="13"/>
      <c r="T52" s="13"/>
      <c r="U52" s="13"/>
      <c r="V52" s="13"/>
      <c r="W52" s="13"/>
      <c r="X52" s="15">
        <v>585</v>
      </c>
      <c r="Y52" s="13"/>
      <c r="Z52" s="13"/>
      <c r="AA52" s="50" t="s">
        <v>96</v>
      </c>
    </row>
    <row r="53" spans="1:27" ht="72">
      <c r="A53" s="42"/>
      <c r="B53" s="44"/>
      <c r="C53" s="44"/>
      <c r="D53" s="42"/>
      <c r="E53" s="46"/>
      <c r="F53" s="40"/>
      <c r="G53" s="3"/>
      <c r="H53" s="12"/>
      <c r="I53" s="12"/>
      <c r="J53" s="12"/>
      <c r="K53" s="12"/>
      <c r="L53" s="12"/>
      <c r="M53" s="12"/>
      <c r="N53" s="12"/>
      <c r="O53" s="12"/>
      <c r="P53" s="12"/>
      <c r="Q53" s="13"/>
      <c r="R53" s="27"/>
      <c r="S53" s="13"/>
      <c r="T53" s="13"/>
      <c r="U53" s="13"/>
      <c r="V53" s="13"/>
      <c r="W53" s="14"/>
      <c r="X53" s="23" t="s">
        <v>126</v>
      </c>
      <c r="Y53" s="14"/>
      <c r="Z53" s="14"/>
      <c r="AA53" s="51"/>
    </row>
    <row r="54" spans="1:27">
      <c r="A54" s="41">
        <v>26</v>
      </c>
      <c r="B54" s="43" t="s">
        <v>5</v>
      </c>
      <c r="C54" s="43" t="s">
        <v>77</v>
      </c>
      <c r="D54" s="41" t="s">
        <v>36</v>
      </c>
      <c r="E54" s="45">
        <v>100</v>
      </c>
      <c r="F54" s="39">
        <v>8950</v>
      </c>
      <c r="G54" s="3">
        <f t="shared" si="0"/>
        <v>895000</v>
      </c>
      <c r="H54" s="16">
        <v>5920</v>
      </c>
      <c r="I54" s="12"/>
      <c r="J54" s="12"/>
      <c r="K54" s="12"/>
      <c r="L54" s="12"/>
      <c r="M54" s="12"/>
      <c r="N54" s="12"/>
      <c r="O54" s="12"/>
      <c r="P54" s="12"/>
      <c r="Q54" s="13"/>
      <c r="R54" s="27"/>
      <c r="S54" s="13"/>
      <c r="T54" s="13"/>
      <c r="U54" s="13"/>
      <c r="V54" s="13"/>
      <c r="W54" s="14"/>
      <c r="X54" s="14"/>
      <c r="Y54" s="14"/>
      <c r="Z54" s="14"/>
      <c r="AA54" s="50" t="s">
        <v>84</v>
      </c>
    </row>
    <row r="55" spans="1:27" ht="96">
      <c r="A55" s="42"/>
      <c r="B55" s="44"/>
      <c r="C55" s="44"/>
      <c r="D55" s="42"/>
      <c r="E55" s="46"/>
      <c r="F55" s="40"/>
      <c r="G55" s="3"/>
      <c r="H55" s="16" t="s">
        <v>149</v>
      </c>
      <c r="I55" s="12"/>
      <c r="J55" s="12"/>
      <c r="K55" s="12"/>
      <c r="L55" s="12"/>
      <c r="M55" s="12"/>
      <c r="N55" s="12"/>
      <c r="O55" s="12"/>
      <c r="P55" s="12"/>
      <c r="Q55" s="13"/>
      <c r="R55" s="27"/>
      <c r="S55" s="13"/>
      <c r="T55" s="13"/>
      <c r="U55" s="13"/>
      <c r="V55" s="13"/>
      <c r="W55" s="14"/>
      <c r="X55" s="14"/>
      <c r="Y55" s="14"/>
      <c r="Z55" s="14"/>
      <c r="AA55" s="51"/>
    </row>
    <row r="56" spans="1:27">
      <c r="A56" s="41">
        <v>27</v>
      </c>
      <c r="B56" s="43" t="s">
        <v>6</v>
      </c>
      <c r="C56" s="43" t="s">
        <v>78</v>
      </c>
      <c r="D56" s="41" t="s">
        <v>36</v>
      </c>
      <c r="E56" s="45">
        <v>100</v>
      </c>
      <c r="F56" s="39">
        <v>17850</v>
      </c>
      <c r="G56" s="3">
        <f t="shared" si="0"/>
        <v>1785000</v>
      </c>
      <c r="H56" s="16">
        <v>11852</v>
      </c>
      <c r="I56" s="12"/>
      <c r="J56" s="12"/>
      <c r="K56" s="12"/>
      <c r="L56" s="12"/>
      <c r="M56" s="12"/>
      <c r="N56" s="12"/>
      <c r="O56" s="12"/>
      <c r="P56" s="12"/>
      <c r="Q56" s="13"/>
      <c r="R56" s="27"/>
      <c r="S56" s="13"/>
      <c r="T56" s="13"/>
      <c r="U56" s="13"/>
      <c r="V56" s="13"/>
      <c r="W56" s="13"/>
      <c r="X56" s="13"/>
      <c r="Y56" s="13"/>
      <c r="Z56" s="13"/>
      <c r="AA56" s="50" t="s">
        <v>84</v>
      </c>
    </row>
    <row r="57" spans="1:27" ht="96">
      <c r="A57" s="42"/>
      <c r="B57" s="44"/>
      <c r="C57" s="44"/>
      <c r="D57" s="42"/>
      <c r="E57" s="46"/>
      <c r="F57" s="40"/>
      <c r="G57" s="3"/>
      <c r="H57" s="16" t="s">
        <v>149</v>
      </c>
      <c r="I57" s="12"/>
      <c r="J57" s="12"/>
      <c r="K57" s="12"/>
      <c r="L57" s="12"/>
      <c r="M57" s="12"/>
      <c r="N57" s="12"/>
      <c r="O57" s="12"/>
      <c r="P57" s="12"/>
      <c r="Q57" s="13"/>
      <c r="R57" s="27"/>
      <c r="S57" s="13"/>
      <c r="T57" s="13"/>
      <c r="U57" s="13"/>
      <c r="V57" s="13"/>
      <c r="W57" s="13"/>
      <c r="X57" s="13"/>
      <c r="Y57" s="13"/>
      <c r="Z57" s="13"/>
      <c r="AA57" s="51"/>
    </row>
    <row r="58" spans="1:27">
      <c r="A58" s="41">
        <v>28</v>
      </c>
      <c r="B58" s="43" t="s">
        <v>17</v>
      </c>
      <c r="C58" s="43" t="s">
        <v>41</v>
      </c>
      <c r="D58" s="41"/>
      <c r="E58" s="45">
        <v>150</v>
      </c>
      <c r="F58" s="39">
        <v>300</v>
      </c>
      <c r="G58" s="3">
        <f t="shared" si="0"/>
        <v>45000</v>
      </c>
      <c r="H58" s="12"/>
      <c r="I58" s="12"/>
      <c r="J58" s="12"/>
      <c r="K58" s="12"/>
      <c r="L58" s="12"/>
      <c r="M58" s="12"/>
      <c r="N58" s="12"/>
      <c r="O58" s="12"/>
      <c r="P58" s="12"/>
      <c r="Q58" s="13"/>
      <c r="R58" s="27"/>
      <c r="S58" s="13"/>
      <c r="T58" s="13"/>
      <c r="U58" s="13"/>
      <c r="V58" s="13"/>
      <c r="W58" s="13"/>
      <c r="X58" s="13"/>
      <c r="Y58" s="13"/>
      <c r="Z58" s="13"/>
      <c r="AA58" s="50" t="s">
        <v>150</v>
      </c>
    </row>
    <row r="59" spans="1:27">
      <c r="A59" s="42"/>
      <c r="B59" s="44"/>
      <c r="C59" s="44"/>
      <c r="D59" s="42"/>
      <c r="E59" s="46"/>
      <c r="F59" s="40"/>
      <c r="G59" s="3"/>
      <c r="H59" s="12"/>
      <c r="I59" s="12"/>
      <c r="J59" s="12"/>
      <c r="K59" s="12"/>
      <c r="L59" s="12"/>
      <c r="M59" s="12"/>
      <c r="N59" s="12"/>
      <c r="O59" s="12"/>
      <c r="P59" s="12"/>
      <c r="Q59" s="13"/>
      <c r="R59" s="27"/>
      <c r="S59" s="13"/>
      <c r="T59" s="13"/>
      <c r="U59" s="13"/>
      <c r="V59" s="13"/>
      <c r="W59" s="13"/>
      <c r="X59" s="13"/>
      <c r="Y59" s="13"/>
      <c r="Z59" s="13"/>
      <c r="AA59" s="51"/>
    </row>
    <row r="60" spans="1:27">
      <c r="A60" s="41">
        <v>29</v>
      </c>
      <c r="B60" s="43" t="s">
        <v>20</v>
      </c>
      <c r="C60" s="43" t="s">
        <v>63</v>
      </c>
      <c r="D60" s="41" t="s">
        <v>36</v>
      </c>
      <c r="E60" s="45">
        <v>50</v>
      </c>
      <c r="F60" s="39">
        <v>49800</v>
      </c>
      <c r="G60" s="3">
        <f t="shared" si="0"/>
        <v>2490000</v>
      </c>
      <c r="H60" s="12"/>
      <c r="I60" s="12"/>
      <c r="J60" s="12"/>
      <c r="K60" s="12"/>
      <c r="L60" s="12"/>
      <c r="M60" s="12"/>
      <c r="N60" s="12"/>
      <c r="O60" s="12"/>
      <c r="P60" s="12"/>
      <c r="Q60" s="13"/>
      <c r="R60" s="27"/>
      <c r="S60" s="13"/>
      <c r="T60" s="13"/>
      <c r="U60" s="13"/>
      <c r="V60" s="13"/>
      <c r="W60" s="13">
        <v>29800</v>
      </c>
      <c r="X60" s="13">
        <v>49500</v>
      </c>
      <c r="Y60" s="13"/>
      <c r="Z60" s="13"/>
      <c r="AA60" s="52" t="s">
        <v>151</v>
      </c>
    </row>
    <row r="61" spans="1:27" ht="96">
      <c r="A61" s="42"/>
      <c r="B61" s="44"/>
      <c r="C61" s="44"/>
      <c r="D61" s="42"/>
      <c r="E61" s="46"/>
      <c r="F61" s="40"/>
      <c r="G61" s="3"/>
      <c r="H61" s="12"/>
      <c r="I61" s="12"/>
      <c r="J61" s="12"/>
      <c r="K61" s="12"/>
      <c r="L61" s="12"/>
      <c r="M61" s="12"/>
      <c r="N61" s="12"/>
      <c r="O61" s="12"/>
      <c r="P61" s="12"/>
      <c r="Q61" s="13"/>
      <c r="R61" s="27"/>
      <c r="S61" s="13"/>
      <c r="T61" s="13"/>
      <c r="U61" s="13"/>
      <c r="V61" s="13"/>
      <c r="W61" s="18" t="s">
        <v>105</v>
      </c>
      <c r="X61" s="24" t="s">
        <v>127</v>
      </c>
      <c r="Y61" s="13"/>
      <c r="Z61" s="13"/>
      <c r="AA61" s="53"/>
    </row>
    <row r="62" spans="1:27">
      <c r="A62" s="41">
        <v>30</v>
      </c>
      <c r="B62" s="43" t="s">
        <v>80</v>
      </c>
      <c r="C62" s="43" t="s">
        <v>79</v>
      </c>
      <c r="D62" s="41" t="s">
        <v>36</v>
      </c>
      <c r="E62" s="45">
        <v>15</v>
      </c>
      <c r="F62" s="39">
        <v>3800</v>
      </c>
      <c r="G62" s="3">
        <f t="shared" si="0"/>
        <v>57000</v>
      </c>
      <c r="H62" s="12"/>
      <c r="I62" s="12"/>
      <c r="J62" s="12"/>
      <c r="K62" s="16">
        <v>3750</v>
      </c>
      <c r="L62" s="12"/>
      <c r="M62" s="12"/>
      <c r="N62" s="12"/>
      <c r="O62" s="12"/>
      <c r="P62" s="12"/>
      <c r="Q62" s="13"/>
      <c r="R62" s="27"/>
      <c r="S62" s="13"/>
      <c r="T62" s="13"/>
      <c r="U62" s="13"/>
      <c r="V62" s="13"/>
      <c r="W62" s="13"/>
      <c r="X62" s="13"/>
      <c r="Y62" s="13"/>
      <c r="Z62" s="13"/>
      <c r="AA62" s="50" t="s">
        <v>86</v>
      </c>
    </row>
    <row r="63" spans="1:27" ht="36">
      <c r="A63" s="42"/>
      <c r="B63" s="44"/>
      <c r="C63" s="44"/>
      <c r="D63" s="42"/>
      <c r="E63" s="46"/>
      <c r="F63" s="40"/>
      <c r="G63" s="3"/>
      <c r="H63" s="12"/>
      <c r="I63" s="12"/>
      <c r="J63" s="12"/>
      <c r="K63" s="16" t="s">
        <v>144</v>
      </c>
      <c r="L63" s="12"/>
      <c r="M63" s="12"/>
      <c r="N63" s="12"/>
      <c r="O63" s="12"/>
      <c r="P63" s="12"/>
      <c r="Q63" s="13"/>
      <c r="R63" s="27"/>
      <c r="S63" s="13"/>
      <c r="T63" s="13"/>
      <c r="U63" s="13"/>
      <c r="V63" s="13"/>
      <c r="W63" s="13"/>
      <c r="X63" s="13"/>
      <c r="Y63" s="13"/>
      <c r="Z63" s="13"/>
      <c r="AA63" s="51"/>
    </row>
    <row r="64" spans="1:27">
      <c r="A64" s="41">
        <v>31</v>
      </c>
      <c r="B64" s="43" t="s">
        <v>43</v>
      </c>
      <c r="C64" s="43" t="s">
        <v>44</v>
      </c>
      <c r="D64" s="41" t="s">
        <v>36</v>
      </c>
      <c r="E64" s="45">
        <v>50</v>
      </c>
      <c r="F64" s="39">
        <v>5940</v>
      </c>
      <c r="G64" s="3">
        <f t="shared" si="0"/>
        <v>297000</v>
      </c>
      <c r="H64" s="12"/>
      <c r="I64" s="12"/>
      <c r="J64" s="12"/>
      <c r="K64" s="12"/>
      <c r="L64" s="12"/>
      <c r="M64" s="12"/>
      <c r="N64" s="12"/>
      <c r="O64" s="12"/>
      <c r="P64" s="12"/>
      <c r="Q64" s="13"/>
      <c r="R64" s="27"/>
      <c r="S64" s="13"/>
      <c r="T64" s="13"/>
      <c r="U64" s="13"/>
      <c r="V64" s="13"/>
      <c r="W64" s="13"/>
      <c r="X64" s="15">
        <v>5900</v>
      </c>
      <c r="Y64" s="13"/>
      <c r="Z64" s="13"/>
      <c r="AA64" s="50" t="s">
        <v>96</v>
      </c>
    </row>
    <row r="65" spans="1:27" ht="60">
      <c r="A65" s="42"/>
      <c r="B65" s="44"/>
      <c r="C65" s="44"/>
      <c r="D65" s="42"/>
      <c r="E65" s="46"/>
      <c r="F65" s="40"/>
      <c r="G65" s="3"/>
      <c r="H65" s="12"/>
      <c r="I65" s="12"/>
      <c r="J65" s="12"/>
      <c r="K65" s="12"/>
      <c r="L65" s="12"/>
      <c r="M65" s="12"/>
      <c r="N65" s="12"/>
      <c r="O65" s="12"/>
      <c r="P65" s="12"/>
      <c r="Q65" s="13"/>
      <c r="R65" s="27"/>
      <c r="S65" s="13"/>
      <c r="T65" s="13"/>
      <c r="U65" s="13"/>
      <c r="V65" s="13"/>
      <c r="W65" s="13"/>
      <c r="X65" s="19" t="s">
        <v>128</v>
      </c>
      <c r="Y65" s="13"/>
      <c r="Z65" s="13"/>
      <c r="AA65" s="51"/>
    </row>
    <row r="66" spans="1:27">
      <c r="A66" s="41">
        <v>32</v>
      </c>
      <c r="B66" s="43" t="s">
        <v>45</v>
      </c>
      <c r="C66" s="43" t="s">
        <v>44</v>
      </c>
      <c r="D66" s="41" t="s">
        <v>36</v>
      </c>
      <c r="E66" s="45">
        <v>50</v>
      </c>
      <c r="F66" s="39">
        <v>5940</v>
      </c>
      <c r="G66" s="3">
        <f t="shared" si="0"/>
        <v>297000</v>
      </c>
      <c r="H66" s="12"/>
      <c r="I66" s="12"/>
      <c r="J66" s="12"/>
      <c r="K66" s="16">
        <v>1890</v>
      </c>
      <c r="L66" s="12"/>
      <c r="M66" s="12"/>
      <c r="N66" s="12"/>
      <c r="O66" s="12"/>
      <c r="P66" s="12"/>
      <c r="Q66" s="13"/>
      <c r="R66" s="27"/>
      <c r="S66" s="13"/>
      <c r="T66" s="13"/>
      <c r="U66" s="13"/>
      <c r="V66" s="13"/>
      <c r="W66" s="13"/>
      <c r="X66" s="13">
        <v>5900</v>
      </c>
      <c r="Y66" s="13"/>
      <c r="Z66" s="13"/>
      <c r="AA66" s="50" t="s">
        <v>86</v>
      </c>
    </row>
    <row r="67" spans="1:27" ht="96">
      <c r="A67" s="42"/>
      <c r="B67" s="44"/>
      <c r="C67" s="44"/>
      <c r="D67" s="42"/>
      <c r="E67" s="46"/>
      <c r="F67" s="40"/>
      <c r="G67" s="3"/>
      <c r="H67" s="12"/>
      <c r="I67" s="12"/>
      <c r="J67" s="12"/>
      <c r="K67" s="16" t="s">
        <v>145</v>
      </c>
      <c r="L67" s="12"/>
      <c r="M67" s="12"/>
      <c r="N67" s="12"/>
      <c r="O67" s="12"/>
      <c r="P67" s="12"/>
      <c r="Q67" s="13"/>
      <c r="R67" s="27"/>
      <c r="S67" s="13"/>
      <c r="T67" s="13"/>
      <c r="U67" s="13"/>
      <c r="V67" s="13"/>
      <c r="W67" s="13"/>
      <c r="X67" s="18" t="s">
        <v>128</v>
      </c>
      <c r="Y67" s="13"/>
      <c r="Z67" s="13"/>
      <c r="AA67" s="51"/>
    </row>
    <row r="68" spans="1:27">
      <c r="A68" s="41">
        <v>33</v>
      </c>
      <c r="B68" s="43" t="s">
        <v>46</v>
      </c>
      <c r="C68" s="43" t="s">
        <v>44</v>
      </c>
      <c r="D68" s="41" t="s">
        <v>36</v>
      </c>
      <c r="E68" s="45">
        <v>5</v>
      </c>
      <c r="F68" s="39">
        <v>5940</v>
      </c>
      <c r="G68" s="3">
        <f t="shared" si="0"/>
        <v>29700</v>
      </c>
      <c r="H68" s="12"/>
      <c r="I68" s="12"/>
      <c r="J68" s="12"/>
      <c r="K68" s="16">
        <v>2370</v>
      </c>
      <c r="L68" s="12"/>
      <c r="M68" s="12"/>
      <c r="N68" s="12"/>
      <c r="O68" s="12"/>
      <c r="P68" s="12"/>
      <c r="Q68" s="13"/>
      <c r="R68" s="27"/>
      <c r="S68" s="13"/>
      <c r="T68" s="13"/>
      <c r="U68" s="13"/>
      <c r="V68" s="13"/>
      <c r="W68" s="13"/>
      <c r="X68" s="13">
        <v>5900</v>
      </c>
      <c r="Y68" s="13"/>
      <c r="Z68" s="13"/>
      <c r="AA68" s="50" t="s">
        <v>86</v>
      </c>
    </row>
    <row r="69" spans="1:27" ht="96">
      <c r="A69" s="42"/>
      <c r="B69" s="44"/>
      <c r="C69" s="44"/>
      <c r="D69" s="42"/>
      <c r="E69" s="46"/>
      <c r="F69" s="40"/>
      <c r="G69" s="3"/>
      <c r="H69" s="12"/>
      <c r="I69" s="12"/>
      <c r="J69" s="12"/>
      <c r="K69" s="16" t="s">
        <v>145</v>
      </c>
      <c r="L69" s="12"/>
      <c r="M69" s="12"/>
      <c r="N69" s="12"/>
      <c r="O69" s="12"/>
      <c r="P69" s="12"/>
      <c r="Q69" s="13"/>
      <c r="R69" s="27"/>
      <c r="S69" s="13"/>
      <c r="T69" s="13"/>
      <c r="U69" s="13"/>
      <c r="V69" s="13"/>
      <c r="W69" s="13"/>
      <c r="X69" s="18" t="s">
        <v>128</v>
      </c>
      <c r="Y69" s="13"/>
      <c r="Z69" s="13"/>
      <c r="AA69" s="51"/>
    </row>
    <row r="70" spans="1:27">
      <c r="A70" s="41">
        <v>34</v>
      </c>
      <c r="B70" s="43" t="s">
        <v>47</v>
      </c>
      <c r="C70" s="43" t="s">
        <v>48</v>
      </c>
      <c r="D70" s="41" t="s">
        <v>36</v>
      </c>
      <c r="E70" s="45">
        <v>25</v>
      </c>
      <c r="F70" s="39">
        <v>26000</v>
      </c>
      <c r="G70" s="3">
        <f t="shared" si="0"/>
        <v>650000</v>
      </c>
      <c r="H70" s="12"/>
      <c r="I70" s="12"/>
      <c r="J70" s="12"/>
      <c r="K70" s="12"/>
      <c r="L70" s="12"/>
      <c r="M70" s="16">
        <v>16000</v>
      </c>
      <c r="N70" s="12">
        <v>24000</v>
      </c>
      <c r="O70" s="12"/>
      <c r="P70" s="12"/>
      <c r="Q70" s="13"/>
      <c r="R70" s="27"/>
      <c r="S70" s="13"/>
      <c r="T70" s="13"/>
      <c r="U70" s="13"/>
      <c r="V70" s="13"/>
      <c r="W70" s="13"/>
      <c r="X70" s="13"/>
      <c r="Y70" s="13"/>
      <c r="Z70" s="13"/>
      <c r="AA70" s="50" t="s">
        <v>87</v>
      </c>
    </row>
    <row r="71" spans="1:27" ht="60">
      <c r="A71" s="42"/>
      <c r="B71" s="44"/>
      <c r="C71" s="44"/>
      <c r="D71" s="42"/>
      <c r="E71" s="46"/>
      <c r="F71" s="40"/>
      <c r="G71" s="3"/>
      <c r="H71" s="12"/>
      <c r="I71" s="12"/>
      <c r="J71" s="12"/>
      <c r="K71" s="12"/>
      <c r="L71" s="12"/>
      <c r="M71" s="16" t="s">
        <v>141</v>
      </c>
      <c r="N71" s="12" t="s">
        <v>141</v>
      </c>
      <c r="O71" s="12"/>
      <c r="P71" s="12"/>
      <c r="Q71" s="13"/>
      <c r="R71" s="27"/>
      <c r="S71" s="13"/>
      <c r="T71" s="13"/>
      <c r="U71" s="13"/>
      <c r="V71" s="13"/>
      <c r="W71" s="13"/>
      <c r="X71" s="13"/>
      <c r="Y71" s="13"/>
      <c r="Z71" s="13"/>
      <c r="AA71" s="51"/>
    </row>
    <row r="72" spans="1:27">
      <c r="A72" s="41">
        <v>35</v>
      </c>
      <c r="B72" s="43" t="s">
        <v>49</v>
      </c>
      <c r="C72" s="43" t="s">
        <v>48</v>
      </c>
      <c r="D72" s="41" t="s">
        <v>36</v>
      </c>
      <c r="E72" s="45">
        <v>25</v>
      </c>
      <c r="F72" s="39">
        <v>26000</v>
      </c>
      <c r="G72" s="3">
        <f t="shared" si="0"/>
        <v>650000</v>
      </c>
      <c r="H72" s="12"/>
      <c r="I72" s="12"/>
      <c r="J72" s="12"/>
      <c r="K72" s="12"/>
      <c r="L72" s="12"/>
      <c r="M72" s="16">
        <v>16000</v>
      </c>
      <c r="N72" s="12">
        <v>24000</v>
      </c>
      <c r="O72" s="12"/>
      <c r="P72" s="12"/>
      <c r="Q72" s="13"/>
      <c r="R72" s="27"/>
      <c r="S72" s="13"/>
      <c r="T72" s="13"/>
      <c r="U72" s="13"/>
      <c r="V72" s="13"/>
      <c r="W72" s="13"/>
      <c r="X72" s="13"/>
      <c r="Y72" s="13"/>
      <c r="Z72" s="13"/>
      <c r="AA72" s="50" t="s">
        <v>87</v>
      </c>
    </row>
    <row r="73" spans="1:27" ht="60">
      <c r="A73" s="42"/>
      <c r="B73" s="44"/>
      <c r="C73" s="44"/>
      <c r="D73" s="42"/>
      <c r="E73" s="46"/>
      <c r="F73" s="40"/>
      <c r="G73" s="3"/>
      <c r="H73" s="12"/>
      <c r="I73" s="12"/>
      <c r="J73" s="12"/>
      <c r="K73" s="12"/>
      <c r="L73" s="12"/>
      <c r="M73" s="16" t="s">
        <v>141</v>
      </c>
      <c r="N73" s="12" t="s">
        <v>141</v>
      </c>
      <c r="O73" s="12"/>
      <c r="P73" s="12"/>
      <c r="Q73" s="13"/>
      <c r="R73" s="27"/>
      <c r="S73" s="13"/>
      <c r="T73" s="13"/>
      <c r="U73" s="13"/>
      <c r="V73" s="13"/>
      <c r="W73" s="13"/>
      <c r="X73" s="13"/>
      <c r="Y73" s="13"/>
      <c r="Z73" s="13"/>
      <c r="AA73" s="51"/>
    </row>
    <row r="74" spans="1:27">
      <c r="A74" s="41">
        <v>36</v>
      </c>
      <c r="B74" s="43" t="s">
        <v>50</v>
      </c>
      <c r="C74" s="43" t="s">
        <v>48</v>
      </c>
      <c r="D74" s="41"/>
      <c r="E74" s="45">
        <v>25</v>
      </c>
      <c r="F74" s="39">
        <v>26000</v>
      </c>
      <c r="G74" s="3">
        <f t="shared" si="0"/>
        <v>650000</v>
      </c>
      <c r="H74" s="12"/>
      <c r="I74" s="12"/>
      <c r="J74" s="12"/>
      <c r="K74" s="12"/>
      <c r="L74" s="12"/>
      <c r="M74" s="16">
        <v>16000</v>
      </c>
      <c r="N74" s="12">
        <v>24000</v>
      </c>
      <c r="O74" s="12"/>
      <c r="P74" s="12"/>
      <c r="Q74" s="13"/>
      <c r="R74" s="27"/>
      <c r="S74" s="13"/>
      <c r="T74" s="13"/>
      <c r="U74" s="13"/>
      <c r="V74" s="13"/>
      <c r="W74" s="13"/>
      <c r="X74" s="13"/>
      <c r="Y74" s="13"/>
      <c r="Z74" s="13"/>
      <c r="AA74" s="50" t="s">
        <v>87</v>
      </c>
    </row>
    <row r="75" spans="1:27" ht="60">
      <c r="A75" s="42"/>
      <c r="B75" s="44"/>
      <c r="C75" s="44"/>
      <c r="D75" s="42"/>
      <c r="E75" s="46"/>
      <c r="F75" s="40"/>
      <c r="G75" s="3"/>
      <c r="H75" s="12"/>
      <c r="I75" s="12"/>
      <c r="J75" s="12"/>
      <c r="K75" s="12"/>
      <c r="L75" s="12"/>
      <c r="M75" s="16" t="s">
        <v>141</v>
      </c>
      <c r="N75" s="12" t="s">
        <v>141</v>
      </c>
      <c r="O75" s="12"/>
      <c r="P75" s="12"/>
      <c r="Q75" s="13"/>
      <c r="R75" s="27"/>
      <c r="S75" s="13"/>
      <c r="T75" s="13"/>
      <c r="U75" s="13"/>
      <c r="V75" s="13"/>
      <c r="W75" s="13"/>
      <c r="X75" s="13"/>
      <c r="Y75" s="13"/>
      <c r="Z75" s="13"/>
      <c r="AA75" s="51"/>
    </row>
    <row r="76" spans="1:27">
      <c r="A76" s="41">
        <v>37</v>
      </c>
      <c r="B76" s="43" t="s">
        <v>51</v>
      </c>
      <c r="C76" s="43" t="s">
        <v>48</v>
      </c>
      <c r="D76" s="41"/>
      <c r="E76" s="45">
        <v>25</v>
      </c>
      <c r="F76" s="39">
        <v>26000</v>
      </c>
      <c r="G76" s="3">
        <f t="shared" si="0"/>
        <v>650000</v>
      </c>
      <c r="H76" s="12"/>
      <c r="I76" s="12"/>
      <c r="J76" s="12"/>
      <c r="K76" s="12"/>
      <c r="L76" s="12"/>
      <c r="M76" s="16">
        <v>16000</v>
      </c>
      <c r="N76" s="12">
        <v>24000</v>
      </c>
      <c r="O76" s="12"/>
      <c r="P76" s="12"/>
      <c r="Q76" s="13"/>
      <c r="R76" s="27"/>
      <c r="S76" s="13"/>
      <c r="T76" s="13"/>
      <c r="U76" s="13"/>
      <c r="V76" s="13"/>
      <c r="W76" s="13"/>
      <c r="X76" s="13"/>
      <c r="Y76" s="13"/>
      <c r="Z76" s="13"/>
      <c r="AA76" s="50" t="s">
        <v>87</v>
      </c>
    </row>
    <row r="77" spans="1:27" ht="60">
      <c r="A77" s="42"/>
      <c r="B77" s="44"/>
      <c r="C77" s="44"/>
      <c r="D77" s="42"/>
      <c r="E77" s="46"/>
      <c r="F77" s="40"/>
      <c r="G77" s="3"/>
      <c r="H77" s="12"/>
      <c r="I77" s="12"/>
      <c r="J77" s="12"/>
      <c r="K77" s="12"/>
      <c r="L77" s="12"/>
      <c r="M77" s="16" t="s">
        <v>141</v>
      </c>
      <c r="N77" s="12" t="s">
        <v>141</v>
      </c>
      <c r="O77" s="12"/>
      <c r="P77" s="12"/>
      <c r="Q77" s="13"/>
      <c r="R77" s="27"/>
      <c r="S77" s="13"/>
      <c r="T77" s="13"/>
      <c r="U77" s="13"/>
      <c r="V77" s="13"/>
      <c r="W77" s="13"/>
      <c r="X77" s="13"/>
      <c r="Y77" s="13"/>
      <c r="Z77" s="13"/>
      <c r="AA77" s="51"/>
    </row>
    <row r="78" spans="1:27">
      <c r="A78" s="41">
        <v>38</v>
      </c>
      <c r="B78" s="43" t="s">
        <v>52</v>
      </c>
      <c r="C78" s="43" t="s">
        <v>53</v>
      </c>
      <c r="D78" s="41" t="s">
        <v>36</v>
      </c>
      <c r="E78" s="45">
        <v>250</v>
      </c>
      <c r="F78" s="39">
        <v>4279</v>
      </c>
      <c r="G78" s="3">
        <f t="shared" si="0"/>
        <v>1069750</v>
      </c>
      <c r="H78" s="12"/>
      <c r="I78" s="12"/>
      <c r="J78" s="12"/>
      <c r="K78" s="12"/>
      <c r="L78" s="12"/>
      <c r="M78" s="12"/>
      <c r="N78" s="12"/>
      <c r="O78" s="12"/>
      <c r="P78" s="12"/>
      <c r="Q78" s="13"/>
      <c r="R78" s="27"/>
      <c r="S78" s="13"/>
      <c r="T78" s="13"/>
      <c r="U78" s="13"/>
      <c r="V78" s="13"/>
      <c r="W78" s="13"/>
      <c r="X78" s="13"/>
      <c r="Y78" s="13"/>
      <c r="Z78" s="13"/>
      <c r="AA78" s="50" t="s">
        <v>150</v>
      </c>
    </row>
    <row r="79" spans="1:27">
      <c r="A79" s="42"/>
      <c r="B79" s="44"/>
      <c r="C79" s="44"/>
      <c r="D79" s="42"/>
      <c r="E79" s="46"/>
      <c r="F79" s="40"/>
      <c r="G79" s="3"/>
      <c r="H79" s="12"/>
      <c r="I79" s="12"/>
      <c r="J79" s="12"/>
      <c r="K79" s="12"/>
      <c r="L79" s="12"/>
      <c r="M79" s="12"/>
      <c r="N79" s="12"/>
      <c r="O79" s="12"/>
      <c r="P79" s="12"/>
      <c r="Q79" s="13"/>
      <c r="R79" s="27"/>
      <c r="S79" s="13"/>
      <c r="T79" s="13"/>
      <c r="U79" s="13"/>
      <c r="V79" s="13"/>
      <c r="W79" s="13"/>
      <c r="X79" s="13"/>
      <c r="Y79" s="13"/>
      <c r="Z79" s="13"/>
      <c r="AA79" s="51"/>
    </row>
    <row r="80" spans="1:27">
      <c r="A80" s="41">
        <v>39</v>
      </c>
      <c r="B80" s="43" t="s">
        <v>54</v>
      </c>
      <c r="C80" s="43" t="s">
        <v>81</v>
      </c>
      <c r="D80" s="41" t="s">
        <v>36</v>
      </c>
      <c r="E80" s="45">
        <v>250</v>
      </c>
      <c r="F80" s="39">
        <v>2123</v>
      </c>
      <c r="G80" s="3">
        <f t="shared" si="0"/>
        <v>530750</v>
      </c>
      <c r="H80" s="12"/>
      <c r="I80" s="12"/>
      <c r="J80" s="12"/>
      <c r="K80" s="12"/>
      <c r="L80" s="12"/>
      <c r="M80" s="12"/>
      <c r="N80" s="12"/>
      <c r="O80" s="12"/>
      <c r="P80" s="12"/>
      <c r="Q80" s="13"/>
      <c r="R80" s="27"/>
      <c r="S80" s="15">
        <v>810</v>
      </c>
      <c r="T80" s="13"/>
      <c r="U80" s="13"/>
      <c r="V80" s="13"/>
      <c r="W80" s="13"/>
      <c r="X80" s="13"/>
      <c r="Y80" s="13"/>
      <c r="Z80" s="13"/>
      <c r="AA80" s="50" t="s">
        <v>91</v>
      </c>
    </row>
    <row r="81" spans="1:27" ht="48">
      <c r="A81" s="42"/>
      <c r="B81" s="44"/>
      <c r="C81" s="44"/>
      <c r="D81" s="42"/>
      <c r="E81" s="46"/>
      <c r="F81" s="40"/>
      <c r="G81" s="3"/>
      <c r="H81" s="12"/>
      <c r="I81" s="12"/>
      <c r="J81" s="12"/>
      <c r="K81" s="12"/>
      <c r="L81" s="12"/>
      <c r="M81" s="12"/>
      <c r="N81" s="12"/>
      <c r="O81" s="12"/>
      <c r="P81" s="12"/>
      <c r="Q81" s="13"/>
      <c r="R81" s="27"/>
      <c r="S81" s="19" t="s">
        <v>130</v>
      </c>
      <c r="T81" s="13"/>
      <c r="U81" s="13"/>
      <c r="V81" s="13"/>
      <c r="W81" s="13"/>
      <c r="X81" s="13"/>
      <c r="Y81" s="13"/>
      <c r="Z81" s="13"/>
      <c r="AA81" s="51"/>
    </row>
    <row r="82" spans="1:27">
      <c r="A82" s="41">
        <v>40</v>
      </c>
      <c r="B82" s="43" t="s">
        <v>55</v>
      </c>
      <c r="C82" s="43" t="s">
        <v>56</v>
      </c>
      <c r="D82" s="41" t="s">
        <v>36</v>
      </c>
      <c r="E82" s="45">
        <v>750</v>
      </c>
      <c r="F82" s="39">
        <v>2123</v>
      </c>
      <c r="G82" s="3">
        <f t="shared" si="0"/>
        <v>1592250</v>
      </c>
      <c r="H82" s="12"/>
      <c r="I82" s="12"/>
      <c r="J82" s="12"/>
      <c r="K82" s="12"/>
      <c r="L82" s="16">
        <v>500</v>
      </c>
      <c r="M82" s="12"/>
      <c r="N82" s="12"/>
      <c r="O82" s="12"/>
      <c r="P82" s="12"/>
      <c r="Q82" s="13"/>
      <c r="R82" s="27"/>
      <c r="S82" s="13">
        <v>850</v>
      </c>
      <c r="T82" s="13"/>
      <c r="U82" s="13"/>
      <c r="V82" s="13"/>
      <c r="W82" s="13"/>
      <c r="X82" s="13"/>
      <c r="Y82" s="13"/>
      <c r="Z82" s="32">
        <v>588</v>
      </c>
      <c r="AA82" s="50" t="s">
        <v>100</v>
      </c>
    </row>
    <row r="83" spans="1:27" ht="120">
      <c r="A83" s="42"/>
      <c r="B83" s="44"/>
      <c r="C83" s="44"/>
      <c r="D83" s="42"/>
      <c r="E83" s="46"/>
      <c r="F83" s="40"/>
      <c r="G83" s="3"/>
      <c r="H83" s="12"/>
      <c r="I83" s="12"/>
      <c r="J83" s="12"/>
      <c r="K83" s="12"/>
      <c r="L83" s="16" t="s">
        <v>143</v>
      </c>
      <c r="M83" s="12"/>
      <c r="N83" s="12"/>
      <c r="O83" s="12"/>
      <c r="P83" s="12"/>
      <c r="Q83" s="13"/>
      <c r="R83" s="27"/>
      <c r="S83" s="18" t="s">
        <v>130</v>
      </c>
      <c r="T83" s="13"/>
      <c r="U83" s="13"/>
      <c r="V83" s="13"/>
      <c r="W83" s="13"/>
      <c r="X83" s="13"/>
      <c r="Y83" s="13"/>
      <c r="Z83" s="18" t="s">
        <v>121</v>
      </c>
      <c r="AA83" s="51"/>
    </row>
    <row r="84" spans="1:27">
      <c r="A84" s="41">
        <v>41</v>
      </c>
      <c r="B84" s="43" t="s">
        <v>3</v>
      </c>
      <c r="C84" s="43" t="s">
        <v>152</v>
      </c>
      <c r="D84" s="41" t="s">
        <v>82</v>
      </c>
      <c r="E84" s="45">
        <v>50</v>
      </c>
      <c r="F84" s="39">
        <v>10340</v>
      </c>
      <c r="G84" s="3">
        <f t="shared" si="0"/>
        <v>517000</v>
      </c>
      <c r="H84" s="12"/>
      <c r="I84" s="12"/>
      <c r="J84" s="12"/>
      <c r="K84" s="12"/>
      <c r="L84" s="12"/>
      <c r="M84" s="12"/>
      <c r="N84" s="12"/>
      <c r="O84" s="12"/>
      <c r="P84" s="12"/>
      <c r="Q84" s="13"/>
      <c r="R84" s="27"/>
      <c r="S84" s="13"/>
      <c r="T84" s="13"/>
      <c r="U84" s="13"/>
      <c r="V84" s="15">
        <v>5500</v>
      </c>
      <c r="W84" s="13"/>
      <c r="X84" s="13"/>
      <c r="Y84" s="32">
        <v>4200</v>
      </c>
      <c r="Z84" s="13"/>
      <c r="AA84" s="50" t="s">
        <v>94</v>
      </c>
    </row>
    <row r="85" spans="1:27" ht="134.25" customHeight="1">
      <c r="A85" s="42"/>
      <c r="B85" s="44"/>
      <c r="C85" s="44"/>
      <c r="D85" s="42"/>
      <c r="E85" s="46"/>
      <c r="F85" s="40"/>
      <c r="G85" s="10">
        <f>SUM(G4:G84)</f>
        <v>32507120</v>
      </c>
      <c r="H85" s="33"/>
      <c r="I85" s="33"/>
      <c r="J85" s="33"/>
      <c r="K85" s="33"/>
      <c r="L85" s="33"/>
      <c r="M85" s="33"/>
      <c r="N85" s="33"/>
      <c r="O85" s="33"/>
      <c r="P85" s="33"/>
      <c r="Q85" s="13"/>
      <c r="R85" s="27"/>
      <c r="S85" s="13"/>
      <c r="T85" s="13"/>
      <c r="U85" s="13"/>
      <c r="V85" s="19" t="s">
        <v>107</v>
      </c>
      <c r="W85" s="13"/>
      <c r="X85" s="13"/>
      <c r="Y85" s="18" t="s">
        <v>119</v>
      </c>
      <c r="Z85" s="13"/>
      <c r="AA85" s="51"/>
    </row>
    <row r="87" spans="1:27" ht="12.75">
      <c r="C87" s="54"/>
    </row>
  </sheetData>
  <autoFilter ref="A3:G85"/>
  <mergeCells count="289">
    <mergeCell ref="AA76:AA77"/>
    <mergeCell ref="AA78:AA79"/>
    <mergeCell ref="AA80:AA81"/>
    <mergeCell ref="AA82:AA83"/>
    <mergeCell ref="AA84:AA85"/>
    <mergeCell ref="AA58:AA59"/>
    <mergeCell ref="AA56:AA57"/>
    <mergeCell ref="AA60:AA61"/>
    <mergeCell ref="AA62:AA63"/>
    <mergeCell ref="AA64:AA65"/>
    <mergeCell ref="AA66:AA67"/>
    <mergeCell ref="AA68:AA69"/>
    <mergeCell ref="AA70:AA71"/>
    <mergeCell ref="AA72:AA73"/>
    <mergeCell ref="AA74:AA75"/>
    <mergeCell ref="AA40:AA41"/>
    <mergeCell ref="AA42:AA43"/>
    <mergeCell ref="AA44:AA45"/>
    <mergeCell ref="AA46:AA47"/>
    <mergeCell ref="AA48:AA49"/>
    <mergeCell ref="AA50:AA51"/>
    <mergeCell ref="AA52:AA53"/>
    <mergeCell ref="AA54:AA55"/>
    <mergeCell ref="AA22:AA23"/>
    <mergeCell ref="AA24:AA25"/>
    <mergeCell ref="AA26:AA27"/>
    <mergeCell ref="AA28:AA29"/>
    <mergeCell ref="AA30:AA31"/>
    <mergeCell ref="AA32:AA33"/>
    <mergeCell ref="AA34:AA35"/>
    <mergeCell ref="AA36:AA37"/>
    <mergeCell ref="AA38:AA39"/>
    <mergeCell ref="AA4:AA5"/>
    <mergeCell ref="AA6:AA7"/>
    <mergeCell ref="AA8:AA9"/>
    <mergeCell ref="AA10:AA11"/>
    <mergeCell ref="AA12:AA13"/>
    <mergeCell ref="AA14:AA15"/>
    <mergeCell ref="AA16:AA17"/>
    <mergeCell ref="AA18:AA19"/>
    <mergeCell ref="AA20:AA21"/>
    <mergeCell ref="A1:G1"/>
    <mergeCell ref="A4:A5"/>
    <mergeCell ref="B4:B5"/>
    <mergeCell ref="F4:F5"/>
    <mergeCell ref="A6:A7"/>
    <mergeCell ref="B6:B7"/>
    <mergeCell ref="F6:F7"/>
    <mergeCell ref="C4:C5"/>
    <mergeCell ref="C6:C7"/>
    <mergeCell ref="D4:D5"/>
    <mergeCell ref="E4:E5"/>
    <mergeCell ref="D6:D7"/>
    <mergeCell ref="E6:E7"/>
    <mergeCell ref="A8:A9"/>
    <mergeCell ref="B8:B9"/>
    <mergeCell ref="F8:F9"/>
    <mergeCell ref="A10:A11"/>
    <mergeCell ref="B10:B11"/>
    <mergeCell ref="F10:F11"/>
    <mergeCell ref="C8:C9"/>
    <mergeCell ref="C10:C11"/>
    <mergeCell ref="D10:D11"/>
    <mergeCell ref="E10:E11"/>
    <mergeCell ref="D8:D9"/>
    <mergeCell ref="E8:E9"/>
    <mergeCell ref="A12:A13"/>
    <mergeCell ref="B12:B13"/>
    <mergeCell ref="F12:F13"/>
    <mergeCell ref="A14:A15"/>
    <mergeCell ref="B14:B15"/>
    <mergeCell ref="F14:F15"/>
    <mergeCell ref="C12:C13"/>
    <mergeCell ref="D12:D13"/>
    <mergeCell ref="E12:E13"/>
    <mergeCell ref="C14:C15"/>
    <mergeCell ref="D14:D15"/>
    <mergeCell ref="E14:E15"/>
    <mergeCell ref="A82:A83"/>
    <mergeCell ref="B82:B83"/>
    <mergeCell ref="C82:C83"/>
    <mergeCell ref="F16:F17"/>
    <mergeCell ref="A18:A19"/>
    <mergeCell ref="B18:B19"/>
    <mergeCell ref="C18:C19"/>
    <mergeCell ref="D18:D19"/>
    <mergeCell ref="E18:E19"/>
    <mergeCell ref="F18:F19"/>
    <mergeCell ref="A16:A17"/>
    <mergeCell ref="B16:B17"/>
    <mergeCell ref="C16:C17"/>
    <mergeCell ref="D16:D17"/>
    <mergeCell ref="E16:E17"/>
    <mergeCell ref="A50:A51"/>
    <mergeCell ref="B50:B51"/>
    <mergeCell ref="C50:C51"/>
    <mergeCell ref="D50:D51"/>
    <mergeCell ref="E50:E51"/>
    <mergeCell ref="F50:F51"/>
    <mergeCell ref="C58:C59"/>
    <mergeCell ref="D58:D59"/>
    <mergeCell ref="D56:D57"/>
    <mergeCell ref="A84:A85"/>
    <mergeCell ref="B84:B85"/>
    <mergeCell ref="C84:C85"/>
    <mergeCell ref="D84:D85"/>
    <mergeCell ref="E84:E85"/>
    <mergeCell ref="F84:F85"/>
    <mergeCell ref="D52:D53"/>
    <mergeCell ref="E52:E53"/>
    <mergeCell ref="F52:F53"/>
    <mergeCell ref="A54:A55"/>
    <mergeCell ref="B54:B55"/>
    <mergeCell ref="C54:C55"/>
    <mergeCell ref="D54:D55"/>
    <mergeCell ref="E54:E55"/>
    <mergeCell ref="F54:F55"/>
    <mergeCell ref="D82:D83"/>
    <mergeCell ref="E82:E83"/>
    <mergeCell ref="F82:F83"/>
    <mergeCell ref="A52:A53"/>
    <mergeCell ref="B52:B53"/>
    <mergeCell ref="C52:C53"/>
    <mergeCell ref="F56:F57"/>
    <mergeCell ref="A58:A59"/>
    <mergeCell ref="B58:B59"/>
    <mergeCell ref="G34:G35"/>
    <mergeCell ref="F40:F41"/>
    <mergeCell ref="A40:A41"/>
    <mergeCell ref="B40:B41"/>
    <mergeCell ref="C40:C41"/>
    <mergeCell ref="D40:D41"/>
    <mergeCell ref="E40:E41"/>
    <mergeCell ref="A48:A49"/>
    <mergeCell ref="B48:B49"/>
    <mergeCell ref="C48:C49"/>
    <mergeCell ref="D48:D49"/>
    <mergeCell ref="E48:E49"/>
    <mergeCell ref="F48:F49"/>
    <mergeCell ref="A42:A43"/>
    <mergeCell ref="B42:B43"/>
    <mergeCell ref="C42:C43"/>
    <mergeCell ref="D42:D43"/>
    <mergeCell ref="E46:E47"/>
    <mergeCell ref="E42:E43"/>
    <mergeCell ref="F42:F43"/>
    <mergeCell ref="F46:F47"/>
    <mergeCell ref="A46:A47"/>
    <mergeCell ref="B46:B47"/>
    <mergeCell ref="C46:C47"/>
    <mergeCell ref="D46:D47"/>
    <mergeCell ref="F60:F61"/>
    <mergeCell ref="A62:A63"/>
    <mergeCell ref="B62:B63"/>
    <mergeCell ref="C62:C63"/>
    <mergeCell ref="D62:D63"/>
    <mergeCell ref="E62:E63"/>
    <mergeCell ref="F62:F63"/>
    <mergeCell ref="A60:A61"/>
    <mergeCell ref="B60:B61"/>
    <mergeCell ref="C60:C61"/>
    <mergeCell ref="D60:D61"/>
    <mergeCell ref="E60:E61"/>
    <mergeCell ref="E58:E59"/>
    <mergeCell ref="F58:F59"/>
    <mergeCell ref="A56:A57"/>
    <mergeCell ref="B56:B57"/>
    <mergeCell ref="C56:C57"/>
    <mergeCell ref="E56:E57"/>
    <mergeCell ref="F68:F69"/>
    <mergeCell ref="A44:A45"/>
    <mergeCell ref="B44:B45"/>
    <mergeCell ref="C44:C45"/>
    <mergeCell ref="D44:D45"/>
    <mergeCell ref="E44:E45"/>
    <mergeCell ref="F44:F45"/>
    <mergeCell ref="A68:A69"/>
    <mergeCell ref="B68:B69"/>
    <mergeCell ref="C68:C69"/>
    <mergeCell ref="D68:D69"/>
    <mergeCell ref="E68:E69"/>
    <mergeCell ref="F64:F65"/>
    <mergeCell ref="A66:A67"/>
    <mergeCell ref="B66:B67"/>
    <mergeCell ref="C66:C67"/>
    <mergeCell ref="D66:D67"/>
    <mergeCell ref="E66:E67"/>
    <mergeCell ref="F66:F67"/>
    <mergeCell ref="A64:A65"/>
    <mergeCell ref="B64:B65"/>
    <mergeCell ref="C64:C65"/>
    <mergeCell ref="D64:D65"/>
    <mergeCell ref="E64:E65"/>
    <mergeCell ref="F20:F21"/>
    <mergeCell ref="A22:A23"/>
    <mergeCell ref="B22:B23"/>
    <mergeCell ref="C22:C23"/>
    <mergeCell ref="D22:D23"/>
    <mergeCell ref="E22:E23"/>
    <mergeCell ref="F22:F23"/>
    <mergeCell ref="A20:A21"/>
    <mergeCell ref="B20:B21"/>
    <mergeCell ref="C20:C21"/>
    <mergeCell ref="D20:D21"/>
    <mergeCell ref="E20:E21"/>
    <mergeCell ref="F24:F25"/>
    <mergeCell ref="A26:A27"/>
    <mergeCell ref="B26:B27"/>
    <mergeCell ref="C26:C27"/>
    <mergeCell ref="D26:D27"/>
    <mergeCell ref="E26:E27"/>
    <mergeCell ref="F26:F27"/>
    <mergeCell ref="A24:A25"/>
    <mergeCell ref="B24:B25"/>
    <mergeCell ref="C24:C25"/>
    <mergeCell ref="D24:D25"/>
    <mergeCell ref="E24:E25"/>
    <mergeCell ref="F28:F29"/>
    <mergeCell ref="A30:A31"/>
    <mergeCell ref="B30:B31"/>
    <mergeCell ref="C30:C31"/>
    <mergeCell ref="D30:D31"/>
    <mergeCell ref="E30:E31"/>
    <mergeCell ref="F30:F31"/>
    <mergeCell ref="A28:A29"/>
    <mergeCell ref="B28:B29"/>
    <mergeCell ref="C28:C29"/>
    <mergeCell ref="D28:D29"/>
    <mergeCell ref="E28:E29"/>
    <mergeCell ref="F32:F33"/>
    <mergeCell ref="A34:A35"/>
    <mergeCell ref="B34:B35"/>
    <mergeCell ref="A38:A39"/>
    <mergeCell ref="B38:B39"/>
    <mergeCell ref="C38:C39"/>
    <mergeCell ref="D38:D39"/>
    <mergeCell ref="E38:E39"/>
    <mergeCell ref="F38:F39"/>
    <mergeCell ref="A36:A37"/>
    <mergeCell ref="B36:B37"/>
    <mergeCell ref="C36:C37"/>
    <mergeCell ref="D36:D37"/>
    <mergeCell ref="E36:E37"/>
    <mergeCell ref="F36:F37"/>
    <mergeCell ref="A32:A33"/>
    <mergeCell ref="B32:B33"/>
    <mergeCell ref="C32:C33"/>
    <mergeCell ref="D32:D33"/>
    <mergeCell ref="E32:E33"/>
    <mergeCell ref="C34:C35"/>
    <mergeCell ref="D34:D35"/>
    <mergeCell ref="E34:E35"/>
    <mergeCell ref="F34:F35"/>
    <mergeCell ref="F72:F73"/>
    <mergeCell ref="A74:A75"/>
    <mergeCell ref="B74:B75"/>
    <mergeCell ref="C74:C75"/>
    <mergeCell ref="D74:D75"/>
    <mergeCell ref="E74:E75"/>
    <mergeCell ref="F74:F75"/>
    <mergeCell ref="A72:A73"/>
    <mergeCell ref="B72:B73"/>
    <mergeCell ref="C72:C73"/>
    <mergeCell ref="D72:D73"/>
    <mergeCell ref="E72:E73"/>
    <mergeCell ref="F80:F81"/>
    <mergeCell ref="A70:A71"/>
    <mergeCell ref="B70:B71"/>
    <mergeCell ref="C70:C71"/>
    <mergeCell ref="D70:D71"/>
    <mergeCell ref="E70:E71"/>
    <mergeCell ref="F70:F71"/>
    <mergeCell ref="A80:A81"/>
    <mergeCell ref="B80:B81"/>
    <mergeCell ref="C80:C81"/>
    <mergeCell ref="D80:D81"/>
    <mergeCell ref="E80:E81"/>
    <mergeCell ref="F76:F77"/>
    <mergeCell ref="A78:A79"/>
    <mergeCell ref="B78:B79"/>
    <mergeCell ref="C78:C79"/>
    <mergeCell ref="D78:D79"/>
    <mergeCell ref="E78:E79"/>
    <mergeCell ref="F78:F79"/>
    <mergeCell ref="A76:A77"/>
    <mergeCell ref="B76:B77"/>
    <mergeCell ref="C76:C77"/>
    <mergeCell ref="D76:D77"/>
    <mergeCell ref="E76:E77"/>
  </mergeCells>
  <pageMargins left="0.31496062992125984" right="0.19685039370078741" top="0.47244094488188981" bottom="0.35433070866141736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Лист2!_GoBack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2020-02-04T04:00:06Z</cp:lastPrinted>
  <dcterms:created xsi:type="dcterms:W3CDTF">2020-01-06T10:51:20Z</dcterms:created>
  <dcterms:modified xsi:type="dcterms:W3CDTF">2020-06-20T07:21:43Z</dcterms:modified>
</cp:coreProperties>
</file>