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35" windowWidth="21015" windowHeight="7245"/>
  </bookViews>
  <sheets>
    <sheet name="Лист3" sheetId="10" r:id="rId1"/>
  </sheets>
  <calcPr calcId="124519"/>
  <fileRecoveryPr repairLoad="1"/>
</workbook>
</file>

<file path=xl/calcChain.xml><?xml version="1.0" encoding="utf-8"?>
<calcChain xmlns="http://schemas.openxmlformats.org/spreadsheetml/2006/main">
  <c r="F72" i="10"/>
  <c r="F71"/>
  <c r="F69"/>
  <c r="F67"/>
  <c r="F66"/>
  <c r="F64"/>
  <c r="F63"/>
  <c r="F61"/>
  <c r="F60"/>
  <c r="F59"/>
  <c r="F58"/>
  <c r="F56"/>
  <c r="F55"/>
  <c r="F53"/>
  <c r="F51"/>
  <c r="F49"/>
  <c r="F48"/>
  <c r="F46"/>
  <c r="F44"/>
  <c r="F42"/>
  <c r="F41"/>
  <c r="F40"/>
  <c r="F39"/>
  <c r="F38"/>
  <c r="F36"/>
  <c r="F35"/>
  <c r="F33"/>
  <c r="F32"/>
  <c r="F30"/>
  <c r="F28"/>
  <c r="F26"/>
  <c r="F24"/>
  <c r="F22"/>
  <c r="F20"/>
  <c r="F18"/>
  <c r="F17"/>
  <c r="F15"/>
  <c r="F13"/>
  <c r="F12"/>
  <c r="F11"/>
  <c r="F10"/>
  <c r="F9"/>
  <c r="F8"/>
  <c r="F7"/>
  <c r="F5"/>
  <c r="F4"/>
  <c r="F73" l="1"/>
</calcChain>
</file>

<file path=xl/sharedStrings.xml><?xml version="1.0" encoding="utf-8"?>
<sst xmlns="http://schemas.openxmlformats.org/spreadsheetml/2006/main" count="142" uniqueCount="126">
  <si>
    <t>№</t>
  </si>
  <si>
    <t>Наименование</t>
  </si>
  <si>
    <t>Миконазол</t>
  </si>
  <si>
    <t xml:space="preserve">оральная гель 2%, 20 гр </t>
  </si>
  <si>
    <t>Висмута трикалия дицитрат</t>
  </si>
  <si>
    <t xml:space="preserve">таблетки, покрытые пленочной оболочкой 120 мг </t>
  </si>
  <si>
    <t>Симетикон</t>
  </si>
  <si>
    <t>Суспензия оральная, 50 мг/мл</t>
  </si>
  <si>
    <t>Сульфаметоксазол и Триметоприм</t>
  </si>
  <si>
    <t>Суспензия для перорального применения 240мг/5мл,80мл</t>
  </si>
  <si>
    <t>Вориконазол</t>
  </si>
  <si>
    <t>таблетки, покрытые пле- ночной оболочкой 50 мг</t>
  </si>
  <si>
    <t>Ацикловир</t>
  </si>
  <si>
    <t>порошок для приготовления раствора для инфузий 500 мг</t>
  </si>
  <si>
    <t>Порошок для приготовления раствора для инфузий 250гр</t>
  </si>
  <si>
    <t>Иммуноглобулин против цитомегаловируса</t>
  </si>
  <si>
    <t>раствор для в/в 1000 ЕД\10 мл</t>
  </si>
  <si>
    <t>Фторурацил</t>
  </si>
  <si>
    <t>Раствор для иньекции 50 мг/5 мл</t>
  </si>
  <si>
    <t>Винкристин</t>
  </si>
  <si>
    <t>раствор для иньекции 1 мг/мл</t>
  </si>
  <si>
    <t>Этанерцепт</t>
  </si>
  <si>
    <t xml:space="preserve">раствор для инъекций в предварительно наполненных шприц-ручках, 50 мг </t>
  </si>
  <si>
    <t xml:space="preserve">Фентанил </t>
  </si>
  <si>
    <t>раствор для инъекций 0,005% по 2мл</t>
  </si>
  <si>
    <t xml:space="preserve">Натрия оксибутират </t>
  </si>
  <si>
    <t>раствор для инъекций 200 мг/мл по 10 мл</t>
  </si>
  <si>
    <t xml:space="preserve">Морфин </t>
  </si>
  <si>
    <t>раствор  для инъекций 1% по 1 мл</t>
  </si>
  <si>
    <t>раствор для инъекций, 2% по1 мл</t>
  </si>
  <si>
    <t>Фенобарбитал</t>
  </si>
  <si>
    <t>таблетки 100 мг</t>
  </si>
  <si>
    <t>Диазепам</t>
  </si>
  <si>
    <t xml:space="preserve">раствор для инъекций  0,5% по 2мл </t>
  </si>
  <si>
    <t>Пантопразол</t>
  </si>
  <si>
    <t>порошок для приготовления раствора для внутривенного введения 40 мг</t>
  </si>
  <si>
    <t>Колекальциферол</t>
  </si>
  <si>
    <t>капли для приема внутрь, 2800МЕ/мл, 15 мл</t>
  </si>
  <si>
    <t xml:space="preserve">Кальция глюконат </t>
  </si>
  <si>
    <t>таблетки,500мг</t>
  </si>
  <si>
    <t>Надропарин кальция</t>
  </si>
  <si>
    <t>раствор для инъекций 2850МЕ анти-Ха / 0,3мл</t>
  </si>
  <si>
    <t>Аминокапроновая кислота</t>
  </si>
  <si>
    <t>Фитоменадион</t>
  </si>
  <si>
    <t>раствор в/м 10 мг/мл</t>
  </si>
  <si>
    <t xml:space="preserve">Гипертонические растворы </t>
  </si>
  <si>
    <t xml:space="preserve">раствор для перитонеального диализа 1,36% по 2000 мл </t>
  </si>
  <si>
    <t>Физионил</t>
  </si>
  <si>
    <t xml:space="preserve">раствор для перитонеального диализа с глюкозой 2,27% 2000 мл </t>
  </si>
  <si>
    <t xml:space="preserve">Ацикловир </t>
  </si>
  <si>
    <t>мазь/крем 5 % 5 мг</t>
  </si>
  <si>
    <t>Преднизолон</t>
  </si>
  <si>
    <t>мазь для наруж.прим. 0,5%</t>
  </si>
  <si>
    <t>Десмопрессин</t>
  </si>
  <si>
    <t>таблетки 0,1 мг</t>
  </si>
  <si>
    <t>Дексаметазон</t>
  </si>
  <si>
    <t>таблетки 0,5 мг</t>
  </si>
  <si>
    <t>Левотироксин натрия</t>
  </si>
  <si>
    <t>таблетки 50 мкг</t>
  </si>
  <si>
    <t>Пиперациллин и тазобактам</t>
  </si>
  <si>
    <t>порошок для приготовления раствора для инъекций 4,5 г</t>
  </si>
  <si>
    <t xml:space="preserve">Цефтриаксон </t>
  </si>
  <si>
    <t>порошок для приготовления раствора для инъекций 250 мг</t>
  </si>
  <si>
    <t>Флуконазол</t>
  </si>
  <si>
    <t>сироп 25 мг/5 мл 70мл</t>
  </si>
  <si>
    <t xml:space="preserve">Трамадол </t>
  </si>
  <si>
    <t>раствор для инъекций 5%  по 1мл</t>
  </si>
  <si>
    <t xml:space="preserve">раствор для инъекций 5%  по 2мл </t>
  </si>
  <si>
    <t xml:space="preserve">глазные капли 0,3% 5 мл </t>
  </si>
  <si>
    <t>глазные капли 5мл (суспензия) 0,1%</t>
  </si>
  <si>
    <t>Дексаметазон и Тобрамицин</t>
  </si>
  <si>
    <t>мазь глазная 0,3% 3,5гр</t>
  </si>
  <si>
    <t>Тропикамид</t>
  </si>
  <si>
    <t>капли глаз. 1% 10мл</t>
  </si>
  <si>
    <t xml:space="preserve">Глазные капли 2,5% 5 мл </t>
  </si>
  <si>
    <t xml:space="preserve">Месазалин </t>
  </si>
  <si>
    <t>таблетки с пролонгированным высвобождением 500 мг</t>
  </si>
  <si>
    <t xml:space="preserve">Панкреатин </t>
  </si>
  <si>
    <t xml:space="preserve">таблетки 10 000 ЕД </t>
  </si>
  <si>
    <t>Транексамовая кислота</t>
  </si>
  <si>
    <t>таблетки, покрытые пленочной оболочкой  250 мг</t>
  </si>
  <si>
    <t>раствор для инъекций 100 мг/мл по 5 мл</t>
  </si>
  <si>
    <t>Бриллиантовый зеленый</t>
  </si>
  <si>
    <t>раствор 1% 20мл</t>
  </si>
  <si>
    <t xml:space="preserve">порошок для приготовления раствора для инъекций  2 г </t>
  </si>
  <si>
    <t>Характеристика, лекарственная форма</t>
  </si>
  <si>
    <t>Количество</t>
  </si>
  <si>
    <t>Цена</t>
  </si>
  <si>
    <t>Сумма</t>
  </si>
  <si>
    <t>Ципрофлоксацин</t>
  </si>
  <si>
    <t>Фенилэфрин</t>
  </si>
  <si>
    <t>Цефоперазон и ингибитор бета-лактамазы</t>
  </si>
  <si>
    <t>раствор для инфузий 5% 100 мл</t>
  </si>
  <si>
    <t>Лекарственные средства</t>
  </si>
  <si>
    <t>Тримепередин</t>
  </si>
  <si>
    <t>ТОО "Курмет-Фарм"</t>
  </si>
  <si>
    <t>ТОО "FAM.ALLIANCE"</t>
  </si>
  <si>
    <t>ТОО "ИНТЕРФАРМСЕРВИС"</t>
  </si>
  <si>
    <t>ТОО "ЭМИТИ Интернешнл"</t>
  </si>
  <si>
    <t>ТОО "КФК МеЕДСЕРВИС ПЛЮС"</t>
  </si>
  <si>
    <t>ТОО "Фарм Люкс kz"</t>
  </si>
  <si>
    <t>ТОО "Best Equip"</t>
  </si>
  <si>
    <t>Де-Нол</t>
  </si>
  <si>
    <t>Пан IV</t>
  </si>
  <si>
    <t>Десмопрессин-Тева</t>
  </si>
  <si>
    <t>Десмопрессин-Тева (?)</t>
  </si>
  <si>
    <t>Ревотаз</t>
  </si>
  <si>
    <t>Флунол</t>
  </si>
  <si>
    <t>Маброн</t>
  </si>
  <si>
    <t>Салофальк</t>
  </si>
  <si>
    <t>Транексам</t>
  </si>
  <si>
    <t>Кальция глюконат</t>
  </si>
  <si>
    <t>Трамин</t>
  </si>
  <si>
    <t>Дексаметазон-КРКА</t>
  </si>
  <si>
    <t>5-Флюцел</t>
  </si>
  <si>
    <t>Винлон</t>
  </si>
  <si>
    <t>при вскрытии присутствовал представитель</t>
  </si>
  <si>
    <t>Улькавис</t>
  </si>
  <si>
    <t>Фентанил</t>
  </si>
  <si>
    <t>Натрия оксибутират</t>
  </si>
  <si>
    <t>Морфина гидрохлорид</t>
  </si>
  <si>
    <t>Промедол</t>
  </si>
  <si>
    <t>Реланиум</t>
  </si>
  <si>
    <t>Амикапроновая кислота</t>
  </si>
  <si>
    <t>Тугина</t>
  </si>
  <si>
    <t>Алпитоз-4.5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</si>
</sst>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,_₽_-;\-* #,##0.00,_₽_-;_-* \-??\ _₽_-;_-@_-"/>
    <numFmt numFmtId="165" formatCode="* #,##0.00,&quot;   &quot;;\-* #,##0.00,&quot;   &quot;;* \-#&quot;    &quot;;@\ "/>
    <numFmt numFmtId="166" formatCode="* #,##0.00&quot;    &quot;;\-* #,##0.00&quot;    &quot;;* \-#&quot;    &quot;;@\ "/>
  </numFmts>
  <fonts count="1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3" fillId="0" borderId="0"/>
    <xf numFmtId="0" fontId="4" fillId="0" borderId="0"/>
    <xf numFmtId="164" fontId="4" fillId="0" borderId="0" applyBorder="0" applyProtection="0"/>
    <xf numFmtId="0" fontId="6" fillId="0" borderId="0"/>
    <xf numFmtId="165" fontId="6" fillId="0" borderId="0" applyBorder="0" applyProtection="0"/>
    <xf numFmtId="0" fontId="5" fillId="0" borderId="0"/>
    <xf numFmtId="166" fontId="6" fillId="0" borderId="0" applyBorder="0" applyProtection="0"/>
    <xf numFmtId="0" fontId="7" fillId="0" borderId="0"/>
    <xf numFmtId="43" fontId="2" fillId="0" borderId="0" applyFont="0" applyFill="0" applyBorder="0" applyAlignment="0" applyProtection="0"/>
  </cellStyleXfs>
  <cellXfs count="47">
    <xf numFmtId="0" fontId="0" fillId="0" borderId="0" xfId="0"/>
    <xf numFmtId="0" fontId="9" fillId="0" borderId="0" xfId="0" applyFont="1"/>
    <xf numFmtId="0" fontId="8" fillId="0" borderId="1" xfId="0" applyFont="1" applyBorder="1" applyAlignment="1">
      <alignment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11" fillId="0" borderId="0" xfId="0" applyFont="1"/>
    <xf numFmtId="0" fontId="11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wrapText="1"/>
    </xf>
    <xf numFmtId="0" fontId="12" fillId="0" borderId="1" xfId="0" applyFont="1" applyBorder="1" applyAlignment="1">
      <alignment vertical="top"/>
    </xf>
    <xf numFmtId="0" fontId="8" fillId="0" borderId="1" xfId="0" applyFont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vertical="top" wrapText="1"/>
    </xf>
    <xf numFmtId="0" fontId="9" fillId="0" borderId="0" xfId="0" applyFont="1" applyAlignment="1">
      <alignment wrapText="1"/>
    </xf>
    <xf numFmtId="0" fontId="12" fillId="0" borderId="1" xfId="0" applyFont="1" applyFill="1" applyBorder="1" applyAlignment="1">
      <alignment horizontal="left" vertical="top" wrapText="1"/>
    </xf>
    <xf numFmtId="1" fontId="10" fillId="0" borderId="0" xfId="0" applyNumberFormat="1" applyFont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center" vertical="top"/>
    </xf>
    <xf numFmtId="1" fontId="8" fillId="0" borderId="1" xfId="0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1" fontId="9" fillId="0" borderId="0" xfId="0" applyNumberFormat="1" applyFont="1" applyAlignment="1">
      <alignment horizontal="center" vertical="center"/>
    </xf>
    <xf numFmtId="4" fontId="10" fillId="0" borderId="0" xfId="0" applyNumberFormat="1" applyFont="1" applyAlignment="1">
      <alignment horizontal="right" vertical="center"/>
    </xf>
    <xf numFmtId="4" fontId="9" fillId="0" borderId="0" xfId="0" applyNumberFormat="1" applyFont="1" applyAlignment="1">
      <alignment horizontal="right" vertical="center"/>
    </xf>
    <xf numFmtId="1" fontId="12" fillId="0" borderId="1" xfId="0" applyNumberFormat="1" applyFont="1" applyFill="1" applyBorder="1" applyAlignment="1">
      <alignment horizontal="center" vertical="top" wrapText="1"/>
    </xf>
    <xf numFmtId="0" fontId="13" fillId="0" borderId="0" xfId="0" applyFont="1" applyAlignment="1">
      <alignment horizontal="left" wrapText="1"/>
    </xf>
    <xf numFmtId="4" fontId="12" fillId="3" borderId="1" xfId="0" applyNumberFormat="1" applyFont="1" applyFill="1" applyBorder="1" applyAlignment="1">
      <alignment horizontal="right" vertical="top" wrapText="1"/>
    </xf>
    <xf numFmtId="4" fontId="8" fillId="3" borderId="1" xfId="0" applyNumberFormat="1" applyFont="1" applyFill="1" applyBorder="1" applyAlignment="1">
      <alignment horizontal="right" vertical="top" wrapText="1"/>
    </xf>
    <xf numFmtId="4" fontId="14" fillId="3" borderId="1" xfId="0" applyNumberFormat="1" applyFont="1" applyFill="1" applyBorder="1" applyAlignment="1">
      <alignment horizontal="right" vertical="top" wrapText="1"/>
    </xf>
    <xf numFmtId="43" fontId="10" fillId="0" borderId="0" xfId="11" applyFont="1" applyAlignment="1">
      <alignment vertical="center"/>
    </xf>
    <xf numFmtId="43" fontId="12" fillId="0" borderId="1" xfId="11" applyFont="1" applyFill="1" applyBorder="1" applyAlignment="1">
      <alignment vertical="top" wrapText="1"/>
    </xf>
    <xf numFmtId="43" fontId="8" fillId="0" borderId="1" xfId="11" applyFont="1" applyBorder="1" applyAlignment="1">
      <alignment vertical="top"/>
    </xf>
    <xf numFmtId="43" fontId="8" fillId="0" borderId="1" xfId="11" applyFont="1" applyFill="1" applyBorder="1" applyAlignment="1">
      <alignment vertical="top" wrapText="1"/>
    </xf>
    <xf numFmtId="43" fontId="8" fillId="0" borderId="1" xfId="11" applyFont="1" applyBorder="1" applyAlignment="1">
      <alignment vertical="top" wrapText="1"/>
    </xf>
    <xf numFmtId="43" fontId="9" fillId="0" borderId="0" xfId="11" applyFont="1" applyAlignment="1">
      <alignment vertical="center"/>
    </xf>
    <xf numFmtId="4" fontId="15" fillId="3" borderId="1" xfId="0" applyNumberFormat="1" applyFont="1" applyFill="1" applyBorder="1" applyAlignment="1">
      <alignment horizontal="right" vertical="top" wrapText="1"/>
    </xf>
    <xf numFmtId="4" fontId="8" fillId="4" borderId="1" xfId="0" applyNumberFormat="1" applyFont="1" applyFill="1" applyBorder="1" applyAlignment="1">
      <alignment horizontal="right" vertical="top" wrapText="1"/>
    </xf>
    <xf numFmtId="0" fontId="8" fillId="0" borderId="2" xfId="0" applyFont="1" applyBorder="1" applyAlignment="1">
      <alignment horizontal="center" vertical="top"/>
    </xf>
    <xf numFmtId="0" fontId="8" fillId="0" borderId="3" xfId="0" applyFont="1" applyBorder="1" applyAlignment="1">
      <alignment horizontal="center" vertical="top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top" wrapText="1"/>
    </xf>
    <xf numFmtId="43" fontId="8" fillId="0" borderId="2" xfId="11" applyFont="1" applyBorder="1" applyAlignment="1">
      <alignment vertical="top" wrapText="1"/>
    </xf>
    <xf numFmtId="43" fontId="8" fillId="0" borderId="3" xfId="11" applyFont="1" applyBorder="1" applyAlignment="1">
      <alignment vertical="top" wrapText="1"/>
    </xf>
    <xf numFmtId="43" fontId="8" fillId="0" borderId="2" xfId="11" applyFont="1" applyFill="1" applyBorder="1" applyAlignment="1">
      <alignment vertical="top" wrapText="1"/>
    </xf>
    <xf numFmtId="43" fontId="8" fillId="0" borderId="3" xfId="11" applyFont="1" applyFill="1" applyBorder="1" applyAlignment="1">
      <alignment vertical="top" wrapText="1"/>
    </xf>
  </cellXfs>
  <cellStyles count="12">
    <cellStyle name="Normal_Sheet1" xfId="10"/>
    <cellStyle name="Обычный" xfId="0" builtinId="0"/>
    <cellStyle name="Обычный 2" xfId="3"/>
    <cellStyle name="Обычный 3" xfId="4"/>
    <cellStyle name="Обычный 4" xfId="6"/>
    <cellStyle name="Обычный 5" xfId="1"/>
    <cellStyle name="Пояснение 2" xfId="8"/>
    <cellStyle name="Финансовый" xfId="11" builtinId="3"/>
    <cellStyle name="Финансовый 2" xfId="5"/>
    <cellStyle name="Финансовый 3" xfId="7"/>
    <cellStyle name="Финансовый 4" xfId="2"/>
    <cellStyle name="Финансовый 5" xfId="9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3"/>
  <sheetViews>
    <sheetView tabSelected="1" workbookViewId="0">
      <pane xSplit="6" ySplit="3" topLeftCell="G4" activePane="bottomRight" state="frozen"/>
      <selection pane="topRight" activeCell="G1" sqref="G1"/>
      <selection pane="bottomLeft" activeCell="A4" sqref="A4"/>
      <selection pane="bottomRight" activeCell="G15" sqref="G15"/>
    </sheetView>
  </sheetViews>
  <sheetFormatPr defaultRowHeight="15"/>
  <cols>
    <col min="1" max="1" width="3.5703125" style="1" customWidth="1"/>
    <col min="2" max="2" width="26.140625" style="1" customWidth="1"/>
    <col min="3" max="3" width="44" style="13" customWidth="1"/>
    <col min="4" max="4" width="12" style="21" customWidth="1"/>
    <col min="5" max="5" width="16.5703125" style="34" customWidth="1"/>
    <col min="6" max="6" width="16.42578125" style="34" customWidth="1"/>
    <col min="7" max="13" width="16.42578125" style="23" customWidth="1"/>
    <col min="14" max="16384" width="9.140625" style="1"/>
  </cols>
  <sheetData>
    <row r="1" spans="1:13" ht="15.75">
      <c r="A1" s="5"/>
      <c r="B1" s="6"/>
      <c r="C1" s="25" t="s">
        <v>93</v>
      </c>
      <c r="D1" s="15"/>
      <c r="E1" s="29"/>
      <c r="F1" s="29"/>
      <c r="G1" s="22"/>
      <c r="H1" s="22"/>
      <c r="I1" s="22"/>
      <c r="J1" s="22"/>
      <c r="K1" s="22"/>
      <c r="L1" s="22"/>
      <c r="M1" s="22"/>
    </row>
    <row r="2" spans="1:13" ht="38.25">
      <c r="A2" s="5"/>
      <c r="B2" s="7"/>
      <c r="C2" s="8"/>
      <c r="D2" s="15"/>
      <c r="E2" s="29"/>
      <c r="F2" s="29"/>
      <c r="G2" s="22"/>
      <c r="H2" s="22"/>
      <c r="I2" s="22"/>
      <c r="J2" s="22"/>
      <c r="K2" s="22"/>
      <c r="L2" s="22"/>
      <c r="M2" s="20" t="s">
        <v>116</v>
      </c>
    </row>
    <row r="3" spans="1:13" ht="38.25">
      <c r="A3" s="9" t="s">
        <v>0</v>
      </c>
      <c r="B3" s="14" t="s">
        <v>1</v>
      </c>
      <c r="C3" s="14" t="s">
        <v>85</v>
      </c>
      <c r="D3" s="24" t="s">
        <v>86</v>
      </c>
      <c r="E3" s="30" t="s">
        <v>87</v>
      </c>
      <c r="F3" s="30" t="s">
        <v>88</v>
      </c>
      <c r="G3" s="26" t="s">
        <v>95</v>
      </c>
      <c r="H3" s="26" t="s">
        <v>96</v>
      </c>
      <c r="I3" s="26" t="s">
        <v>97</v>
      </c>
      <c r="J3" s="26" t="s">
        <v>98</v>
      </c>
      <c r="K3" s="26" t="s">
        <v>99</v>
      </c>
      <c r="L3" s="26" t="s">
        <v>100</v>
      </c>
      <c r="M3" s="26" t="s">
        <v>101</v>
      </c>
    </row>
    <row r="4" spans="1:13">
      <c r="A4" s="2">
        <v>1</v>
      </c>
      <c r="B4" s="3" t="s">
        <v>2</v>
      </c>
      <c r="C4" s="3" t="s">
        <v>3</v>
      </c>
      <c r="D4" s="17">
        <v>100</v>
      </c>
      <c r="E4" s="31">
        <v>486.19</v>
      </c>
      <c r="F4" s="32">
        <f>E4*D4</f>
        <v>48619</v>
      </c>
      <c r="G4" s="27"/>
      <c r="H4" s="27"/>
      <c r="I4" s="27"/>
      <c r="J4" s="27"/>
      <c r="K4" s="27"/>
      <c r="L4" s="27"/>
      <c r="M4" s="27"/>
    </row>
    <row r="5" spans="1:13">
      <c r="A5" s="37">
        <v>2</v>
      </c>
      <c r="B5" s="39" t="s">
        <v>4</v>
      </c>
      <c r="C5" s="39" t="s">
        <v>5</v>
      </c>
      <c r="D5" s="41">
        <v>250</v>
      </c>
      <c r="E5" s="43">
        <v>55.9</v>
      </c>
      <c r="F5" s="45">
        <f t="shared" ref="F5:F72" si="0">E5*D5</f>
        <v>13975</v>
      </c>
      <c r="G5" s="27">
        <v>49</v>
      </c>
      <c r="H5" s="27">
        <v>55.3</v>
      </c>
      <c r="I5" s="27"/>
      <c r="J5" s="27"/>
      <c r="K5" s="36">
        <v>31</v>
      </c>
      <c r="L5" s="27"/>
      <c r="M5" s="27"/>
    </row>
    <row r="6" spans="1:13">
      <c r="A6" s="38"/>
      <c r="B6" s="40"/>
      <c r="C6" s="40"/>
      <c r="D6" s="42"/>
      <c r="E6" s="44"/>
      <c r="F6" s="46"/>
      <c r="G6" s="27" t="s">
        <v>102</v>
      </c>
      <c r="H6" s="35" t="s">
        <v>102</v>
      </c>
      <c r="I6" s="27"/>
      <c r="J6" s="27"/>
      <c r="K6" s="36" t="s">
        <v>117</v>
      </c>
      <c r="L6" s="27"/>
      <c r="M6" s="27"/>
    </row>
    <row r="7" spans="1:13">
      <c r="A7" s="2">
        <v>3</v>
      </c>
      <c r="B7" s="3" t="s">
        <v>6</v>
      </c>
      <c r="C7" s="10" t="s">
        <v>7</v>
      </c>
      <c r="D7" s="16">
        <v>600</v>
      </c>
      <c r="E7" s="31">
        <v>1421.37</v>
      </c>
      <c r="F7" s="32">
        <f t="shared" si="0"/>
        <v>852821.99999999988</v>
      </c>
      <c r="G7" s="27"/>
      <c r="H7" s="27"/>
      <c r="I7" s="27"/>
      <c r="J7" s="27"/>
      <c r="K7" s="27"/>
      <c r="L7" s="27"/>
      <c r="M7" s="27"/>
    </row>
    <row r="8" spans="1:13" ht="25.5">
      <c r="A8" s="2">
        <v>4</v>
      </c>
      <c r="B8" s="3" t="s">
        <v>8</v>
      </c>
      <c r="C8" s="3" t="s">
        <v>9</v>
      </c>
      <c r="D8" s="17">
        <v>1000</v>
      </c>
      <c r="E8" s="33">
        <v>384.63</v>
      </c>
      <c r="F8" s="32">
        <f t="shared" si="0"/>
        <v>384630</v>
      </c>
      <c r="G8" s="27"/>
      <c r="H8" s="27"/>
      <c r="I8" s="27"/>
      <c r="J8" s="27"/>
      <c r="K8" s="27"/>
      <c r="L8" s="27"/>
      <c r="M8" s="27"/>
    </row>
    <row r="9" spans="1:13">
      <c r="A9" s="2">
        <v>5</v>
      </c>
      <c r="B9" s="4" t="s">
        <v>10</v>
      </c>
      <c r="C9" s="3" t="s">
        <v>11</v>
      </c>
      <c r="D9" s="16">
        <v>200</v>
      </c>
      <c r="E9" s="33">
        <v>2346.7800000000002</v>
      </c>
      <c r="F9" s="32">
        <f t="shared" si="0"/>
        <v>469356.00000000006</v>
      </c>
      <c r="G9" s="27"/>
      <c r="H9" s="27"/>
      <c r="I9" s="27"/>
      <c r="J9" s="27"/>
      <c r="K9" s="27"/>
      <c r="L9" s="27"/>
      <c r="M9" s="27"/>
    </row>
    <row r="10" spans="1:13" ht="25.5">
      <c r="A10" s="2">
        <v>6</v>
      </c>
      <c r="B10" s="11" t="s">
        <v>12</v>
      </c>
      <c r="C10" s="3" t="s">
        <v>13</v>
      </c>
      <c r="D10" s="16">
        <v>145</v>
      </c>
      <c r="E10" s="31">
        <v>3213.82</v>
      </c>
      <c r="F10" s="32">
        <f t="shared" si="0"/>
        <v>466003.9</v>
      </c>
      <c r="G10" s="27"/>
      <c r="H10" s="27"/>
      <c r="I10" s="27"/>
      <c r="J10" s="27"/>
      <c r="K10" s="27"/>
      <c r="L10" s="27"/>
      <c r="M10" s="27"/>
    </row>
    <row r="11" spans="1:13" ht="25.5">
      <c r="A11" s="2">
        <v>7</v>
      </c>
      <c r="B11" s="4" t="s">
        <v>12</v>
      </c>
      <c r="C11" s="3" t="s">
        <v>14</v>
      </c>
      <c r="D11" s="16">
        <v>300</v>
      </c>
      <c r="E11" s="33">
        <v>780.83</v>
      </c>
      <c r="F11" s="32">
        <f t="shared" si="0"/>
        <v>234249</v>
      </c>
      <c r="G11" s="27"/>
      <c r="H11" s="27"/>
      <c r="I11" s="27"/>
      <c r="J11" s="27"/>
      <c r="K11" s="27"/>
      <c r="L11" s="27"/>
      <c r="M11" s="27"/>
    </row>
    <row r="12" spans="1:13" ht="25.5">
      <c r="A12" s="2">
        <v>8</v>
      </c>
      <c r="B12" s="3" t="s">
        <v>15</v>
      </c>
      <c r="C12" s="10" t="s">
        <v>16</v>
      </c>
      <c r="D12" s="16">
        <v>50</v>
      </c>
      <c r="E12" s="33">
        <v>59150.41</v>
      </c>
      <c r="F12" s="32">
        <f t="shared" si="0"/>
        <v>2957520.5</v>
      </c>
      <c r="G12" s="27"/>
      <c r="H12" s="27"/>
      <c r="I12" s="27"/>
      <c r="J12" s="27"/>
      <c r="K12" s="27"/>
      <c r="L12" s="27"/>
      <c r="M12" s="27"/>
    </row>
    <row r="13" spans="1:13">
      <c r="A13" s="37">
        <v>9</v>
      </c>
      <c r="B13" s="39" t="s">
        <v>17</v>
      </c>
      <c r="C13" s="39" t="s">
        <v>18</v>
      </c>
      <c r="D13" s="41">
        <v>50</v>
      </c>
      <c r="E13" s="43">
        <v>238.12</v>
      </c>
      <c r="F13" s="45">
        <f t="shared" si="0"/>
        <v>11906</v>
      </c>
      <c r="G13" s="27"/>
      <c r="H13" s="27"/>
      <c r="I13" s="27">
        <v>228</v>
      </c>
      <c r="J13" s="27"/>
      <c r="K13" s="27"/>
      <c r="L13" s="27"/>
      <c r="M13" s="27"/>
    </row>
    <row r="14" spans="1:13">
      <c r="A14" s="38"/>
      <c r="B14" s="40"/>
      <c r="C14" s="40"/>
      <c r="D14" s="42"/>
      <c r="E14" s="44"/>
      <c r="F14" s="46"/>
      <c r="G14" s="27"/>
      <c r="H14" s="27"/>
      <c r="I14" s="27" t="s">
        <v>114</v>
      </c>
      <c r="J14" s="27"/>
      <c r="K14" s="27"/>
      <c r="L14" s="27"/>
      <c r="M14" s="27"/>
    </row>
    <row r="15" spans="1:13">
      <c r="A15" s="37">
        <v>10</v>
      </c>
      <c r="B15" s="39" t="s">
        <v>19</v>
      </c>
      <c r="C15" s="39" t="s">
        <v>20</v>
      </c>
      <c r="D15" s="41">
        <v>2000</v>
      </c>
      <c r="E15" s="43">
        <v>770.34</v>
      </c>
      <c r="F15" s="45">
        <f t="shared" si="0"/>
        <v>1540680</v>
      </c>
      <c r="G15" s="27"/>
      <c r="H15" s="27"/>
      <c r="I15" s="27">
        <v>750</v>
      </c>
      <c r="J15" s="27"/>
      <c r="K15" s="27"/>
      <c r="L15" s="27"/>
      <c r="M15" s="27"/>
    </row>
    <row r="16" spans="1:13">
      <c r="A16" s="38"/>
      <c r="B16" s="40"/>
      <c r="C16" s="40"/>
      <c r="D16" s="42"/>
      <c r="E16" s="44"/>
      <c r="F16" s="46"/>
      <c r="G16" s="27"/>
      <c r="H16" s="27"/>
      <c r="I16" s="27" t="s">
        <v>115</v>
      </c>
      <c r="J16" s="27"/>
      <c r="K16" s="27"/>
      <c r="L16" s="27"/>
      <c r="M16" s="27"/>
    </row>
    <row r="17" spans="1:13" ht="25.5">
      <c r="A17" s="2">
        <v>11</v>
      </c>
      <c r="B17" s="10" t="s">
        <v>21</v>
      </c>
      <c r="C17" s="3" t="s">
        <v>22</v>
      </c>
      <c r="D17" s="16">
        <v>5</v>
      </c>
      <c r="E17" s="33">
        <v>70987.259999999995</v>
      </c>
      <c r="F17" s="32">
        <f t="shared" si="0"/>
        <v>354936.3</v>
      </c>
      <c r="G17" s="27"/>
      <c r="H17" s="27"/>
      <c r="I17" s="27"/>
      <c r="J17" s="27"/>
      <c r="K17" s="27"/>
      <c r="L17" s="27"/>
      <c r="M17" s="27"/>
    </row>
    <row r="18" spans="1:13">
      <c r="A18" s="37">
        <v>12</v>
      </c>
      <c r="B18" s="39" t="s">
        <v>23</v>
      </c>
      <c r="C18" s="39" t="s">
        <v>24</v>
      </c>
      <c r="D18" s="41">
        <v>2950</v>
      </c>
      <c r="E18" s="43">
        <v>109.2</v>
      </c>
      <c r="F18" s="45">
        <f t="shared" si="0"/>
        <v>322140</v>
      </c>
      <c r="G18" s="27"/>
      <c r="H18" s="27"/>
      <c r="I18" s="27"/>
      <c r="J18" s="27"/>
      <c r="K18" s="27">
        <v>95</v>
      </c>
      <c r="L18" s="27"/>
      <c r="M18" s="27"/>
    </row>
    <row r="19" spans="1:13">
      <c r="A19" s="38"/>
      <c r="B19" s="40"/>
      <c r="C19" s="40"/>
      <c r="D19" s="42"/>
      <c r="E19" s="44"/>
      <c r="F19" s="46"/>
      <c r="G19" s="27"/>
      <c r="H19" s="27"/>
      <c r="I19" s="27"/>
      <c r="J19" s="27"/>
      <c r="K19" s="27" t="s">
        <v>118</v>
      </c>
      <c r="L19" s="27"/>
      <c r="M19" s="27"/>
    </row>
    <row r="20" spans="1:13">
      <c r="A20" s="37">
        <v>13</v>
      </c>
      <c r="B20" s="39" t="s">
        <v>25</v>
      </c>
      <c r="C20" s="39" t="s">
        <v>26</v>
      </c>
      <c r="D20" s="41">
        <v>1900</v>
      </c>
      <c r="E20" s="43">
        <v>257.89999999999998</v>
      </c>
      <c r="F20" s="45">
        <f t="shared" si="0"/>
        <v>490009.99999999994</v>
      </c>
      <c r="G20" s="27"/>
      <c r="H20" s="27"/>
      <c r="I20" s="27"/>
      <c r="J20" s="27"/>
      <c r="K20" s="27">
        <v>150</v>
      </c>
      <c r="L20" s="27"/>
      <c r="M20" s="27"/>
    </row>
    <row r="21" spans="1:13" ht="25.5">
      <c r="A21" s="38"/>
      <c r="B21" s="40"/>
      <c r="C21" s="40"/>
      <c r="D21" s="42"/>
      <c r="E21" s="44"/>
      <c r="F21" s="46"/>
      <c r="G21" s="27"/>
      <c r="H21" s="27"/>
      <c r="I21" s="27"/>
      <c r="J21" s="27"/>
      <c r="K21" s="27" t="s">
        <v>119</v>
      </c>
      <c r="L21" s="27"/>
      <c r="M21" s="27"/>
    </row>
    <row r="22" spans="1:13">
      <c r="A22" s="37">
        <v>14</v>
      </c>
      <c r="B22" s="39" t="s">
        <v>27</v>
      </c>
      <c r="C22" s="39" t="s">
        <v>28</v>
      </c>
      <c r="D22" s="41">
        <v>700</v>
      </c>
      <c r="E22" s="43">
        <v>144</v>
      </c>
      <c r="F22" s="45">
        <f t="shared" si="0"/>
        <v>100800</v>
      </c>
      <c r="G22" s="27"/>
      <c r="H22" s="27"/>
      <c r="I22" s="27"/>
      <c r="J22" s="27"/>
      <c r="K22" s="27">
        <v>90</v>
      </c>
      <c r="L22" s="27"/>
      <c r="M22" s="27"/>
    </row>
    <row r="23" spans="1:13" ht="25.5">
      <c r="A23" s="38"/>
      <c r="B23" s="40"/>
      <c r="C23" s="40"/>
      <c r="D23" s="42"/>
      <c r="E23" s="44"/>
      <c r="F23" s="46"/>
      <c r="G23" s="27"/>
      <c r="H23" s="27"/>
      <c r="I23" s="27"/>
      <c r="J23" s="27"/>
      <c r="K23" s="27" t="s">
        <v>120</v>
      </c>
      <c r="L23" s="27"/>
      <c r="M23" s="27"/>
    </row>
    <row r="24" spans="1:13">
      <c r="A24" s="37">
        <v>15</v>
      </c>
      <c r="B24" s="39" t="s">
        <v>94</v>
      </c>
      <c r="C24" s="39" t="s">
        <v>29</v>
      </c>
      <c r="D24" s="41">
        <v>2900</v>
      </c>
      <c r="E24" s="43">
        <v>216</v>
      </c>
      <c r="F24" s="45">
        <f t="shared" si="0"/>
        <v>626400</v>
      </c>
      <c r="G24" s="27"/>
      <c r="H24" s="27"/>
      <c r="I24" s="27"/>
      <c r="J24" s="27"/>
      <c r="K24" s="27">
        <v>125</v>
      </c>
      <c r="L24" s="27"/>
      <c r="M24" s="27"/>
    </row>
    <row r="25" spans="1:13">
      <c r="A25" s="38"/>
      <c r="B25" s="40"/>
      <c r="C25" s="40"/>
      <c r="D25" s="42"/>
      <c r="E25" s="44"/>
      <c r="F25" s="46"/>
      <c r="G25" s="27"/>
      <c r="H25" s="27"/>
      <c r="I25" s="27"/>
      <c r="J25" s="27"/>
      <c r="K25" s="27" t="s">
        <v>121</v>
      </c>
      <c r="L25" s="27"/>
      <c r="M25" s="27"/>
    </row>
    <row r="26" spans="1:13">
      <c r="A26" s="37">
        <v>16</v>
      </c>
      <c r="B26" s="39" t="s">
        <v>30</v>
      </c>
      <c r="C26" s="39" t="s">
        <v>31</v>
      </c>
      <c r="D26" s="41">
        <v>100</v>
      </c>
      <c r="E26" s="43">
        <v>11.16</v>
      </c>
      <c r="F26" s="45">
        <f t="shared" si="0"/>
        <v>1116</v>
      </c>
      <c r="G26" s="27"/>
      <c r="H26" s="27"/>
      <c r="I26" s="27"/>
      <c r="J26" s="27"/>
      <c r="K26" s="27">
        <v>8</v>
      </c>
      <c r="L26" s="27"/>
      <c r="M26" s="27"/>
    </row>
    <row r="27" spans="1:13">
      <c r="A27" s="38"/>
      <c r="B27" s="40"/>
      <c r="C27" s="40"/>
      <c r="D27" s="42"/>
      <c r="E27" s="44"/>
      <c r="F27" s="46"/>
      <c r="G27" s="27"/>
      <c r="H27" s="27"/>
      <c r="I27" s="27"/>
      <c r="J27" s="27"/>
      <c r="K27" s="27" t="s">
        <v>30</v>
      </c>
      <c r="L27" s="27"/>
      <c r="M27" s="27"/>
    </row>
    <row r="28" spans="1:13">
      <c r="A28" s="37">
        <v>17</v>
      </c>
      <c r="B28" s="39" t="s">
        <v>32</v>
      </c>
      <c r="C28" s="39" t="s">
        <v>33</v>
      </c>
      <c r="D28" s="41">
        <v>1980</v>
      </c>
      <c r="E28" s="43">
        <v>160.76</v>
      </c>
      <c r="F28" s="45">
        <f t="shared" si="0"/>
        <v>318304.8</v>
      </c>
      <c r="G28" s="27"/>
      <c r="H28" s="27"/>
      <c r="I28" s="27"/>
      <c r="J28" s="27"/>
      <c r="K28" s="27">
        <v>90</v>
      </c>
      <c r="L28" s="27"/>
      <c r="M28" s="27"/>
    </row>
    <row r="29" spans="1:13">
      <c r="A29" s="38"/>
      <c r="B29" s="40"/>
      <c r="C29" s="40"/>
      <c r="D29" s="42"/>
      <c r="E29" s="44"/>
      <c r="F29" s="46"/>
      <c r="G29" s="27"/>
      <c r="H29" s="27"/>
      <c r="I29" s="27"/>
      <c r="J29" s="27"/>
      <c r="K29" s="27" t="s">
        <v>122</v>
      </c>
      <c r="L29" s="27"/>
      <c r="M29" s="27"/>
    </row>
    <row r="30" spans="1:13" ht="25.5" customHeight="1">
      <c r="A30" s="37">
        <v>18</v>
      </c>
      <c r="B30" s="39" t="s">
        <v>34</v>
      </c>
      <c r="C30" s="39" t="s">
        <v>35</v>
      </c>
      <c r="D30" s="41">
        <v>1400</v>
      </c>
      <c r="E30" s="43">
        <v>400.27</v>
      </c>
      <c r="F30" s="45">
        <f t="shared" si="0"/>
        <v>560378</v>
      </c>
      <c r="G30" s="27">
        <v>360</v>
      </c>
      <c r="H30" s="27">
        <v>396</v>
      </c>
      <c r="I30" s="27"/>
      <c r="J30" s="36">
        <v>330</v>
      </c>
      <c r="K30" s="27"/>
      <c r="L30" s="27"/>
      <c r="M30" s="27"/>
    </row>
    <row r="31" spans="1:13">
      <c r="A31" s="38"/>
      <c r="B31" s="40"/>
      <c r="C31" s="40"/>
      <c r="D31" s="42"/>
      <c r="E31" s="44"/>
      <c r="F31" s="46"/>
      <c r="G31" s="35" t="s">
        <v>103</v>
      </c>
      <c r="H31" s="35" t="s">
        <v>103</v>
      </c>
      <c r="I31" s="27"/>
      <c r="J31" s="36" t="s">
        <v>103</v>
      </c>
      <c r="K31" s="27"/>
      <c r="L31" s="27"/>
      <c r="M31" s="27"/>
    </row>
    <row r="32" spans="1:13">
      <c r="A32" s="2">
        <v>19</v>
      </c>
      <c r="B32" s="2" t="s">
        <v>36</v>
      </c>
      <c r="C32" s="3" t="s">
        <v>37</v>
      </c>
      <c r="D32" s="17">
        <v>100</v>
      </c>
      <c r="E32" s="33">
        <v>332.03</v>
      </c>
      <c r="F32" s="32">
        <f t="shared" si="0"/>
        <v>33203</v>
      </c>
      <c r="G32" s="27"/>
      <c r="H32" s="27"/>
      <c r="I32" s="27"/>
      <c r="J32" s="27"/>
      <c r="K32" s="27"/>
      <c r="L32" s="27"/>
      <c r="M32" s="27"/>
    </row>
    <row r="33" spans="1:13">
      <c r="A33" s="37">
        <v>20</v>
      </c>
      <c r="B33" s="39" t="s">
        <v>38</v>
      </c>
      <c r="C33" s="39" t="s">
        <v>39</v>
      </c>
      <c r="D33" s="41">
        <v>1800</v>
      </c>
      <c r="E33" s="43">
        <v>2.5299999999999998</v>
      </c>
      <c r="F33" s="45">
        <f t="shared" si="0"/>
        <v>4554</v>
      </c>
      <c r="G33" s="27"/>
      <c r="H33" s="27">
        <v>2.5299999999999998</v>
      </c>
      <c r="I33" s="27"/>
      <c r="J33" s="27"/>
      <c r="K33" s="27"/>
      <c r="L33" s="27"/>
      <c r="M33" s="27"/>
    </row>
    <row r="34" spans="1:13" ht="25.5">
      <c r="A34" s="38"/>
      <c r="B34" s="40"/>
      <c r="C34" s="40"/>
      <c r="D34" s="42"/>
      <c r="E34" s="44"/>
      <c r="F34" s="46"/>
      <c r="G34" s="27"/>
      <c r="H34" s="27" t="s">
        <v>111</v>
      </c>
      <c r="I34" s="27"/>
      <c r="J34" s="27"/>
      <c r="K34" s="27"/>
      <c r="L34" s="27"/>
      <c r="M34" s="27"/>
    </row>
    <row r="35" spans="1:13">
      <c r="A35" s="2">
        <v>21</v>
      </c>
      <c r="B35" s="2" t="s">
        <v>40</v>
      </c>
      <c r="C35" s="3" t="s">
        <v>41</v>
      </c>
      <c r="D35" s="18">
        <v>15</v>
      </c>
      <c r="E35" s="33">
        <v>1535.91</v>
      </c>
      <c r="F35" s="32">
        <f t="shared" si="0"/>
        <v>23038.65</v>
      </c>
      <c r="G35" s="27"/>
      <c r="H35" s="28"/>
      <c r="I35" s="27"/>
      <c r="J35" s="27"/>
      <c r="K35" s="27"/>
      <c r="L35" s="27"/>
      <c r="M35" s="27"/>
    </row>
    <row r="36" spans="1:13">
      <c r="A36" s="37">
        <v>22</v>
      </c>
      <c r="B36" s="39" t="s">
        <v>42</v>
      </c>
      <c r="C36" s="39" t="s">
        <v>92</v>
      </c>
      <c r="D36" s="41">
        <v>500</v>
      </c>
      <c r="E36" s="43">
        <v>438.84</v>
      </c>
      <c r="F36" s="45">
        <f t="shared" si="0"/>
        <v>219420</v>
      </c>
      <c r="G36" s="27"/>
      <c r="H36" s="27"/>
      <c r="I36" s="27"/>
      <c r="J36" s="27"/>
      <c r="K36" s="27">
        <v>438</v>
      </c>
      <c r="L36" s="27"/>
      <c r="M36" s="27"/>
    </row>
    <row r="37" spans="1:13" ht="25.5">
      <c r="A37" s="38"/>
      <c r="B37" s="40"/>
      <c r="C37" s="40"/>
      <c r="D37" s="42"/>
      <c r="E37" s="44"/>
      <c r="F37" s="46"/>
      <c r="G37" s="27"/>
      <c r="H37" s="27"/>
      <c r="I37" s="27"/>
      <c r="J37" s="27"/>
      <c r="K37" s="27" t="s">
        <v>123</v>
      </c>
      <c r="L37" s="27"/>
      <c r="M37" s="27"/>
    </row>
    <row r="38" spans="1:13">
      <c r="A38" s="2">
        <v>23</v>
      </c>
      <c r="B38" s="2" t="s">
        <v>43</v>
      </c>
      <c r="C38" s="3" t="s">
        <v>44</v>
      </c>
      <c r="D38" s="17">
        <v>650</v>
      </c>
      <c r="E38" s="33">
        <v>328.16</v>
      </c>
      <c r="F38" s="32">
        <f t="shared" si="0"/>
        <v>213304.00000000003</v>
      </c>
      <c r="G38" s="27"/>
      <c r="H38" s="27"/>
      <c r="I38" s="27"/>
      <c r="J38" s="27"/>
      <c r="K38" s="27"/>
      <c r="L38" s="27"/>
      <c r="M38" s="27"/>
    </row>
    <row r="39" spans="1:13" ht="25.5">
      <c r="A39" s="2">
        <v>24</v>
      </c>
      <c r="B39" s="3" t="s">
        <v>45</v>
      </c>
      <c r="C39" s="3" t="s">
        <v>46</v>
      </c>
      <c r="D39" s="17">
        <v>40</v>
      </c>
      <c r="E39" s="33">
        <v>5757.26</v>
      </c>
      <c r="F39" s="32">
        <f t="shared" si="0"/>
        <v>230290.40000000002</v>
      </c>
      <c r="G39" s="27"/>
      <c r="H39" s="27"/>
      <c r="I39" s="27"/>
      <c r="J39" s="27"/>
      <c r="K39" s="27"/>
      <c r="L39" s="27"/>
      <c r="M39" s="27"/>
    </row>
    <row r="40" spans="1:13" ht="25.5">
      <c r="A40" s="2">
        <v>25</v>
      </c>
      <c r="B40" s="3" t="s">
        <v>47</v>
      </c>
      <c r="C40" s="3" t="s">
        <v>48</v>
      </c>
      <c r="D40" s="17">
        <v>80</v>
      </c>
      <c r="E40" s="33">
        <v>5757.26</v>
      </c>
      <c r="F40" s="32">
        <f t="shared" si="0"/>
        <v>460580.80000000005</v>
      </c>
      <c r="G40" s="27"/>
      <c r="H40" s="27"/>
      <c r="I40" s="27"/>
      <c r="J40" s="27"/>
      <c r="K40" s="27"/>
      <c r="L40" s="27"/>
      <c r="M40" s="27"/>
    </row>
    <row r="41" spans="1:13">
      <c r="A41" s="2">
        <v>26</v>
      </c>
      <c r="B41" s="3" t="s">
        <v>49</v>
      </c>
      <c r="C41" s="3" t="s">
        <v>50</v>
      </c>
      <c r="D41" s="17">
        <v>50</v>
      </c>
      <c r="E41" s="33">
        <v>1380.45</v>
      </c>
      <c r="F41" s="32">
        <f t="shared" si="0"/>
        <v>69022.5</v>
      </c>
      <c r="G41" s="27"/>
      <c r="H41" s="27"/>
      <c r="I41" s="27"/>
      <c r="J41" s="27"/>
      <c r="K41" s="27"/>
      <c r="L41" s="27"/>
      <c r="M41" s="27"/>
    </row>
    <row r="42" spans="1:13">
      <c r="A42" s="37">
        <v>27</v>
      </c>
      <c r="B42" s="39" t="s">
        <v>51</v>
      </c>
      <c r="C42" s="39" t="s">
        <v>52</v>
      </c>
      <c r="D42" s="41">
        <v>40</v>
      </c>
      <c r="E42" s="43">
        <v>153.49</v>
      </c>
      <c r="F42" s="45">
        <f t="shared" si="0"/>
        <v>6139.6</v>
      </c>
      <c r="G42" s="36">
        <v>150</v>
      </c>
      <c r="H42" s="27">
        <v>153</v>
      </c>
      <c r="I42" s="27"/>
      <c r="J42" s="27"/>
      <c r="K42" s="27"/>
      <c r="L42" s="27"/>
      <c r="M42" s="27"/>
    </row>
    <row r="43" spans="1:13">
      <c r="A43" s="38"/>
      <c r="B43" s="40"/>
      <c r="C43" s="40"/>
      <c r="D43" s="42"/>
      <c r="E43" s="44"/>
      <c r="F43" s="46"/>
      <c r="G43" s="36" t="s">
        <v>51</v>
      </c>
      <c r="H43" s="27" t="s">
        <v>51</v>
      </c>
      <c r="I43" s="27"/>
      <c r="J43" s="27"/>
      <c r="K43" s="27"/>
      <c r="L43" s="27"/>
      <c r="M43" s="27"/>
    </row>
    <row r="44" spans="1:13">
      <c r="A44" s="37">
        <v>28</v>
      </c>
      <c r="B44" s="39" t="s">
        <v>53</v>
      </c>
      <c r="C44" s="39" t="s">
        <v>54</v>
      </c>
      <c r="D44" s="41">
        <v>20</v>
      </c>
      <c r="E44" s="43">
        <v>232.46</v>
      </c>
      <c r="F44" s="45">
        <f t="shared" si="0"/>
        <v>4649.2</v>
      </c>
      <c r="G44" s="27">
        <v>230</v>
      </c>
      <c r="H44" s="27"/>
      <c r="I44" s="27"/>
      <c r="J44" s="27"/>
      <c r="K44" s="27"/>
      <c r="L44" s="27"/>
      <c r="M44" s="27"/>
    </row>
    <row r="45" spans="1:13" ht="25.5">
      <c r="A45" s="38"/>
      <c r="B45" s="40"/>
      <c r="C45" s="40"/>
      <c r="D45" s="42"/>
      <c r="E45" s="44"/>
      <c r="F45" s="46"/>
      <c r="G45" s="27" t="s">
        <v>104</v>
      </c>
      <c r="H45" s="27"/>
      <c r="I45" s="27"/>
      <c r="J45" s="27"/>
      <c r="K45" s="27"/>
      <c r="L45" s="27"/>
      <c r="M45" s="27"/>
    </row>
    <row r="46" spans="1:13">
      <c r="A46" s="37">
        <v>29</v>
      </c>
      <c r="B46" s="39" t="s">
        <v>55</v>
      </c>
      <c r="C46" s="39" t="s">
        <v>56</v>
      </c>
      <c r="D46" s="41">
        <v>50000</v>
      </c>
      <c r="E46" s="43">
        <v>36.76</v>
      </c>
      <c r="F46" s="45">
        <f t="shared" si="0"/>
        <v>1838000</v>
      </c>
      <c r="G46" s="27">
        <v>32</v>
      </c>
      <c r="H46" s="27">
        <v>36.5</v>
      </c>
      <c r="I46" s="27"/>
      <c r="J46" s="36">
        <v>31</v>
      </c>
      <c r="K46" s="27">
        <v>33</v>
      </c>
      <c r="L46" s="27"/>
      <c r="M46" s="27"/>
    </row>
    <row r="47" spans="1:13" ht="25.5">
      <c r="A47" s="38"/>
      <c r="B47" s="40"/>
      <c r="C47" s="40"/>
      <c r="D47" s="42"/>
      <c r="E47" s="44"/>
      <c r="F47" s="46"/>
      <c r="G47" s="28" t="s">
        <v>105</v>
      </c>
      <c r="H47" s="27" t="s">
        <v>113</v>
      </c>
      <c r="I47" s="27"/>
      <c r="J47" s="36" t="s">
        <v>55</v>
      </c>
      <c r="K47" s="27" t="s">
        <v>55</v>
      </c>
      <c r="L47" s="27"/>
      <c r="M47" s="27"/>
    </row>
    <row r="48" spans="1:13">
      <c r="A48" s="2">
        <v>30</v>
      </c>
      <c r="B48" s="3" t="s">
        <v>57</v>
      </c>
      <c r="C48" s="3" t="s">
        <v>58</v>
      </c>
      <c r="D48" s="17">
        <v>60</v>
      </c>
      <c r="E48" s="33">
        <v>6.68</v>
      </c>
      <c r="F48" s="32">
        <f t="shared" si="0"/>
        <v>400.79999999999995</v>
      </c>
      <c r="G48" s="27"/>
      <c r="H48" s="27"/>
      <c r="I48" s="27"/>
      <c r="J48" s="27"/>
      <c r="K48" s="27"/>
      <c r="L48" s="27"/>
      <c r="M48" s="27"/>
    </row>
    <row r="49" spans="1:13">
      <c r="A49" s="37">
        <v>31</v>
      </c>
      <c r="B49" s="39" t="s">
        <v>59</v>
      </c>
      <c r="C49" s="39" t="s">
        <v>60</v>
      </c>
      <c r="D49" s="41">
        <v>1500</v>
      </c>
      <c r="E49" s="43">
        <v>1730.55</v>
      </c>
      <c r="F49" s="45">
        <f t="shared" si="0"/>
        <v>2595825</v>
      </c>
      <c r="G49" s="27">
        <v>1240</v>
      </c>
      <c r="H49" s="27"/>
      <c r="I49" s="27"/>
      <c r="J49" s="27">
        <v>1240</v>
      </c>
      <c r="K49" s="27"/>
      <c r="L49" s="27"/>
      <c r="M49" s="36">
        <v>1200</v>
      </c>
    </row>
    <row r="50" spans="1:13">
      <c r="A50" s="38"/>
      <c r="B50" s="40"/>
      <c r="C50" s="40"/>
      <c r="D50" s="42"/>
      <c r="E50" s="44"/>
      <c r="F50" s="46"/>
      <c r="G50" s="27" t="s">
        <v>106</v>
      </c>
      <c r="H50" s="27"/>
      <c r="I50" s="27"/>
      <c r="J50" s="27" t="s">
        <v>106</v>
      </c>
      <c r="K50" s="27"/>
      <c r="L50" s="27"/>
      <c r="M50" s="36" t="s">
        <v>125</v>
      </c>
    </row>
    <row r="51" spans="1:13">
      <c r="A51" s="37">
        <v>32</v>
      </c>
      <c r="B51" s="39" t="s">
        <v>61</v>
      </c>
      <c r="C51" s="39" t="s">
        <v>62</v>
      </c>
      <c r="D51" s="41">
        <v>200</v>
      </c>
      <c r="E51" s="43">
        <v>181.75</v>
      </c>
      <c r="F51" s="45">
        <f t="shared" si="0"/>
        <v>36350</v>
      </c>
      <c r="G51" s="27"/>
      <c r="H51" s="27"/>
      <c r="I51" s="27"/>
      <c r="J51" s="27"/>
      <c r="K51" s="27"/>
      <c r="L51" s="27"/>
      <c r="M51" s="27"/>
    </row>
    <row r="52" spans="1:13">
      <c r="A52" s="38"/>
      <c r="B52" s="40"/>
      <c r="C52" s="40"/>
      <c r="D52" s="42"/>
      <c r="E52" s="44"/>
      <c r="F52" s="46"/>
      <c r="G52" s="27"/>
      <c r="H52" s="27"/>
      <c r="I52" s="27"/>
      <c r="J52" s="27"/>
      <c r="K52" s="27"/>
      <c r="L52" s="27"/>
      <c r="M52" s="27"/>
    </row>
    <row r="53" spans="1:13">
      <c r="A53" s="37">
        <v>33</v>
      </c>
      <c r="B53" s="39" t="s">
        <v>63</v>
      </c>
      <c r="C53" s="39" t="s">
        <v>64</v>
      </c>
      <c r="D53" s="41">
        <v>500</v>
      </c>
      <c r="E53" s="43">
        <v>1777.86</v>
      </c>
      <c r="F53" s="45">
        <f t="shared" si="0"/>
        <v>888930</v>
      </c>
      <c r="G53" s="27">
        <v>1690</v>
      </c>
      <c r="H53" s="27"/>
      <c r="I53" s="27"/>
      <c r="J53" s="27"/>
      <c r="K53" s="27"/>
      <c r="L53" s="27"/>
      <c r="M53" s="27"/>
    </row>
    <row r="54" spans="1:13">
      <c r="A54" s="38"/>
      <c r="B54" s="40"/>
      <c r="C54" s="40"/>
      <c r="D54" s="42"/>
      <c r="E54" s="44"/>
      <c r="F54" s="46"/>
      <c r="G54" s="27" t="s">
        <v>107</v>
      </c>
      <c r="H54" s="27"/>
      <c r="I54" s="27"/>
      <c r="J54" s="27"/>
      <c r="K54" s="27"/>
      <c r="L54" s="27"/>
      <c r="M54" s="27"/>
    </row>
    <row r="55" spans="1:13">
      <c r="A55" s="2">
        <v>34</v>
      </c>
      <c r="B55" s="12" t="s">
        <v>65</v>
      </c>
      <c r="C55" s="12" t="s">
        <v>66</v>
      </c>
      <c r="D55" s="20">
        <v>250</v>
      </c>
      <c r="E55" s="33">
        <v>69.48</v>
      </c>
      <c r="F55" s="32">
        <f t="shared" si="0"/>
        <v>17370</v>
      </c>
      <c r="G55" s="27"/>
      <c r="H55" s="27"/>
      <c r="I55" s="27"/>
      <c r="J55" s="27"/>
      <c r="K55" s="27"/>
      <c r="L55" s="27"/>
      <c r="M55" s="27"/>
    </row>
    <row r="56" spans="1:13">
      <c r="A56" s="37">
        <v>35</v>
      </c>
      <c r="B56" s="39" t="s">
        <v>65</v>
      </c>
      <c r="C56" s="39" t="s">
        <v>67</v>
      </c>
      <c r="D56" s="41">
        <v>1000</v>
      </c>
      <c r="E56" s="43">
        <v>84.62</v>
      </c>
      <c r="F56" s="45">
        <f t="shared" si="0"/>
        <v>84620</v>
      </c>
      <c r="G56" s="27">
        <v>82</v>
      </c>
      <c r="H56" s="27"/>
      <c r="I56" s="27"/>
      <c r="J56" s="27"/>
      <c r="K56" s="27"/>
      <c r="L56" s="27"/>
      <c r="M56" s="27"/>
    </row>
    <row r="57" spans="1:13" ht="27.75" customHeight="1">
      <c r="A57" s="38"/>
      <c r="B57" s="40"/>
      <c r="C57" s="40"/>
      <c r="D57" s="42"/>
      <c r="E57" s="44"/>
      <c r="F57" s="46"/>
      <c r="G57" s="27" t="s">
        <v>108</v>
      </c>
      <c r="H57" s="27"/>
      <c r="I57" s="27"/>
      <c r="J57" s="27"/>
      <c r="K57" s="27"/>
      <c r="L57" s="27"/>
      <c r="M57" s="27"/>
    </row>
    <row r="58" spans="1:13">
      <c r="A58" s="2">
        <v>36</v>
      </c>
      <c r="B58" s="12" t="s">
        <v>89</v>
      </c>
      <c r="C58" s="12" t="s">
        <v>68</v>
      </c>
      <c r="D58" s="17">
        <v>50</v>
      </c>
      <c r="E58" s="33">
        <v>110.26</v>
      </c>
      <c r="F58" s="32">
        <f t="shared" si="0"/>
        <v>5513</v>
      </c>
      <c r="G58" s="27"/>
      <c r="H58" s="27"/>
      <c r="I58" s="27"/>
      <c r="J58" s="27"/>
      <c r="K58" s="27"/>
      <c r="L58" s="27"/>
      <c r="M58" s="27"/>
    </row>
    <row r="59" spans="1:13">
      <c r="A59" s="2">
        <v>37</v>
      </c>
      <c r="B59" s="12" t="s">
        <v>55</v>
      </c>
      <c r="C59" s="12" t="s">
        <v>69</v>
      </c>
      <c r="D59" s="17">
        <v>150</v>
      </c>
      <c r="E59" s="33">
        <v>169.34</v>
      </c>
      <c r="F59" s="32">
        <f t="shared" si="0"/>
        <v>25401</v>
      </c>
      <c r="G59" s="27"/>
      <c r="H59" s="27"/>
      <c r="I59" s="27"/>
      <c r="J59" s="27"/>
      <c r="K59" s="27"/>
      <c r="L59" s="27"/>
      <c r="M59" s="27"/>
    </row>
    <row r="60" spans="1:13">
      <c r="A60" s="2">
        <v>38</v>
      </c>
      <c r="B60" s="12" t="s">
        <v>70</v>
      </c>
      <c r="C60" s="12" t="s">
        <v>71</v>
      </c>
      <c r="D60" s="17">
        <v>50</v>
      </c>
      <c r="E60" s="33">
        <v>934.2</v>
      </c>
      <c r="F60" s="32">
        <f t="shared" si="0"/>
        <v>46710</v>
      </c>
      <c r="G60" s="27"/>
      <c r="H60" s="27"/>
      <c r="I60" s="27"/>
      <c r="J60" s="27"/>
      <c r="K60" s="27"/>
      <c r="L60" s="27"/>
      <c r="M60" s="27"/>
    </row>
    <row r="61" spans="1:13">
      <c r="A61" s="37">
        <v>39</v>
      </c>
      <c r="B61" s="39" t="s">
        <v>72</v>
      </c>
      <c r="C61" s="39" t="s">
        <v>73</v>
      </c>
      <c r="D61" s="41">
        <v>200</v>
      </c>
      <c r="E61" s="43">
        <v>761.96</v>
      </c>
      <c r="F61" s="45">
        <f t="shared" si="0"/>
        <v>152392</v>
      </c>
      <c r="G61" s="27">
        <v>760</v>
      </c>
      <c r="H61" s="36">
        <v>735</v>
      </c>
      <c r="I61" s="27"/>
      <c r="J61" s="27"/>
      <c r="K61" s="27">
        <v>760</v>
      </c>
      <c r="L61" s="27"/>
      <c r="M61" s="27"/>
    </row>
    <row r="62" spans="1:13">
      <c r="A62" s="38"/>
      <c r="B62" s="40"/>
      <c r="C62" s="40"/>
      <c r="D62" s="42"/>
      <c r="E62" s="44"/>
      <c r="F62" s="46"/>
      <c r="G62" s="35" t="s">
        <v>72</v>
      </c>
      <c r="H62" s="36" t="s">
        <v>72</v>
      </c>
      <c r="I62" s="27"/>
      <c r="J62" s="27"/>
      <c r="K62" s="27" t="s">
        <v>72</v>
      </c>
      <c r="L62" s="27"/>
      <c r="M62" s="27"/>
    </row>
    <row r="63" spans="1:13">
      <c r="A63" s="2">
        <v>40</v>
      </c>
      <c r="B63" s="12" t="s">
        <v>90</v>
      </c>
      <c r="C63" s="12" t="s">
        <v>74</v>
      </c>
      <c r="D63" s="17">
        <v>60</v>
      </c>
      <c r="E63" s="33">
        <v>1113.46</v>
      </c>
      <c r="F63" s="32">
        <f t="shared" si="0"/>
        <v>66807.600000000006</v>
      </c>
      <c r="G63" s="27"/>
      <c r="H63" s="27"/>
      <c r="I63" s="27"/>
      <c r="J63" s="27"/>
      <c r="K63" s="27"/>
      <c r="L63" s="27"/>
      <c r="M63" s="27"/>
    </row>
    <row r="64" spans="1:13">
      <c r="A64" s="37">
        <v>41</v>
      </c>
      <c r="B64" s="39" t="s">
        <v>75</v>
      </c>
      <c r="C64" s="39" t="s">
        <v>76</v>
      </c>
      <c r="D64" s="41">
        <v>1000</v>
      </c>
      <c r="E64" s="43">
        <v>226.28</v>
      </c>
      <c r="F64" s="45">
        <f t="shared" si="0"/>
        <v>226280</v>
      </c>
      <c r="G64" s="27">
        <v>225</v>
      </c>
      <c r="H64" s="27"/>
      <c r="I64" s="27"/>
      <c r="J64" s="27"/>
      <c r="K64" s="27"/>
      <c r="L64" s="27"/>
      <c r="M64" s="27"/>
    </row>
    <row r="65" spans="1:13">
      <c r="A65" s="38"/>
      <c r="B65" s="40"/>
      <c r="C65" s="40"/>
      <c r="D65" s="42"/>
      <c r="E65" s="44"/>
      <c r="F65" s="46"/>
      <c r="G65" s="27" t="s">
        <v>109</v>
      </c>
      <c r="H65" s="27"/>
      <c r="I65" s="27"/>
      <c r="J65" s="27"/>
      <c r="K65" s="27"/>
      <c r="L65" s="27"/>
      <c r="M65" s="27"/>
    </row>
    <row r="66" spans="1:13">
      <c r="A66" s="2">
        <v>42</v>
      </c>
      <c r="B66" s="12" t="s">
        <v>77</v>
      </c>
      <c r="C66" s="12" t="s">
        <v>78</v>
      </c>
      <c r="D66" s="20">
        <v>1000</v>
      </c>
      <c r="E66" s="33">
        <v>29.52</v>
      </c>
      <c r="F66" s="32">
        <f t="shared" si="0"/>
        <v>29520</v>
      </c>
      <c r="G66" s="27"/>
      <c r="H66" s="27"/>
      <c r="I66" s="27"/>
      <c r="J66" s="27"/>
      <c r="K66" s="27"/>
      <c r="L66" s="27"/>
      <c r="M66" s="27"/>
    </row>
    <row r="67" spans="1:13">
      <c r="A67" s="37">
        <v>43</v>
      </c>
      <c r="B67" s="39" t="s">
        <v>79</v>
      </c>
      <c r="C67" s="39" t="s">
        <v>80</v>
      </c>
      <c r="D67" s="41">
        <v>300</v>
      </c>
      <c r="E67" s="43">
        <v>80.88</v>
      </c>
      <c r="F67" s="45">
        <f t="shared" si="0"/>
        <v>24264</v>
      </c>
      <c r="G67" s="27">
        <v>80.8</v>
      </c>
      <c r="H67" s="27"/>
      <c r="I67" s="27"/>
      <c r="J67" s="27"/>
      <c r="K67" s="27"/>
      <c r="L67" s="27"/>
      <c r="M67" s="27"/>
    </row>
    <row r="68" spans="1:13">
      <c r="A68" s="38"/>
      <c r="B68" s="40"/>
      <c r="C68" s="40"/>
      <c r="D68" s="42"/>
      <c r="E68" s="44"/>
      <c r="F68" s="46"/>
      <c r="G68" s="27" t="s">
        <v>110</v>
      </c>
      <c r="H68" s="27"/>
      <c r="I68" s="27"/>
      <c r="J68" s="27"/>
      <c r="K68" s="27"/>
      <c r="L68" s="27"/>
      <c r="M68" s="27"/>
    </row>
    <row r="69" spans="1:13">
      <c r="A69" s="37">
        <v>44</v>
      </c>
      <c r="B69" s="39" t="s">
        <v>79</v>
      </c>
      <c r="C69" s="39" t="s">
        <v>81</v>
      </c>
      <c r="D69" s="41">
        <v>300</v>
      </c>
      <c r="E69" s="43">
        <v>2089.7800000000002</v>
      </c>
      <c r="F69" s="45">
        <f t="shared" si="0"/>
        <v>626934.00000000012</v>
      </c>
      <c r="G69" s="27"/>
      <c r="H69" s="36">
        <v>1095</v>
      </c>
      <c r="I69" s="27"/>
      <c r="J69" s="27"/>
      <c r="K69" s="27"/>
      <c r="L69" s="27">
        <v>1897</v>
      </c>
      <c r="M69" s="27"/>
    </row>
    <row r="70" spans="1:13">
      <c r="A70" s="38"/>
      <c r="B70" s="40"/>
      <c r="C70" s="40"/>
      <c r="D70" s="42"/>
      <c r="E70" s="44"/>
      <c r="F70" s="46"/>
      <c r="G70" s="27"/>
      <c r="H70" s="36" t="s">
        <v>112</v>
      </c>
      <c r="I70" s="27"/>
      <c r="J70" s="27"/>
      <c r="K70" s="27"/>
      <c r="L70" s="27" t="s">
        <v>124</v>
      </c>
      <c r="M70" s="27"/>
    </row>
    <row r="71" spans="1:13">
      <c r="A71" s="2">
        <v>45</v>
      </c>
      <c r="B71" s="12" t="s">
        <v>82</v>
      </c>
      <c r="C71" s="12" t="s">
        <v>83</v>
      </c>
      <c r="D71" s="19">
        <v>200</v>
      </c>
      <c r="E71" s="31">
        <v>42.86</v>
      </c>
      <c r="F71" s="32">
        <f t="shared" si="0"/>
        <v>8572</v>
      </c>
      <c r="G71" s="27"/>
      <c r="H71" s="27"/>
      <c r="I71" s="27"/>
      <c r="J71" s="27"/>
      <c r="K71" s="27"/>
      <c r="L71" s="27"/>
      <c r="M71" s="27"/>
    </row>
    <row r="72" spans="1:13" ht="25.5">
      <c r="A72" s="2">
        <v>46</v>
      </c>
      <c r="B72" s="12" t="s">
        <v>91</v>
      </c>
      <c r="C72" s="12" t="s">
        <v>84</v>
      </c>
      <c r="D72" s="19">
        <v>1000</v>
      </c>
      <c r="E72" s="31">
        <v>1034.58</v>
      </c>
      <c r="F72" s="32">
        <f t="shared" si="0"/>
        <v>1034579.9999999999</v>
      </c>
      <c r="G72" s="27"/>
      <c r="H72" s="27"/>
      <c r="I72" s="27"/>
      <c r="J72" s="27"/>
      <c r="K72" s="27"/>
      <c r="L72" s="27"/>
      <c r="M72" s="27"/>
    </row>
    <row r="73" spans="1:13">
      <c r="F73" s="34">
        <f>SUM(F4:F72)</f>
        <v>18726518.050000001</v>
      </c>
    </row>
  </sheetData>
  <mergeCells count="138">
    <mergeCell ref="A13:A14"/>
    <mergeCell ref="B13:B14"/>
    <mergeCell ref="C13:C14"/>
    <mergeCell ref="D13:D14"/>
    <mergeCell ref="E13:E14"/>
    <mergeCell ref="F13:F14"/>
    <mergeCell ref="A5:A6"/>
    <mergeCell ref="B5:B6"/>
    <mergeCell ref="C5:C6"/>
    <mergeCell ref="D5:D6"/>
    <mergeCell ref="E5:E6"/>
    <mergeCell ref="F5:F6"/>
    <mergeCell ref="A53:A54"/>
    <mergeCell ref="B53:B54"/>
    <mergeCell ref="C53:C54"/>
    <mergeCell ref="D53:D54"/>
    <mergeCell ref="E53:E54"/>
    <mergeCell ref="F53:F54"/>
    <mergeCell ref="A15:A16"/>
    <mergeCell ref="B15:B16"/>
    <mergeCell ref="C15:C16"/>
    <mergeCell ref="D15:D16"/>
    <mergeCell ref="E15:E16"/>
    <mergeCell ref="F15:F16"/>
    <mergeCell ref="A30:A31"/>
    <mergeCell ref="B30:B31"/>
    <mergeCell ref="C30:C31"/>
    <mergeCell ref="D30:D31"/>
    <mergeCell ref="E30:E31"/>
    <mergeCell ref="F30:F31"/>
    <mergeCell ref="A61:A62"/>
    <mergeCell ref="B61:B62"/>
    <mergeCell ref="C61:C62"/>
    <mergeCell ref="D61:D62"/>
    <mergeCell ref="E61:E62"/>
    <mergeCell ref="F61:F62"/>
    <mergeCell ref="A56:A57"/>
    <mergeCell ref="B56:B57"/>
    <mergeCell ref="C56:C57"/>
    <mergeCell ref="D56:D57"/>
    <mergeCell ref="E56:E57"/>
    <mergeCell ref="F56:F57"/>
    <mergeCell ref="A44:A45"/>
    <mergeCell ref="B44:B45"/>
    <mergeCell ref="C44:C45"/>
    <mergeCell ref="D44:D45"/>
    <mergeCell ref="E44:E45"/>
    <mergeCell ref="F44:F45"/>
    <mergeCell ref="A46:A47"/>
    <mergeCell ref="B46:B47"/>
    <mergeCell ref="C46:C47"/>
    <mergeCell ref="D46:D47"/>
    <mergeCell ref="E46:E47"/>
    <mergeCell ref="F46:F47"/>
    <mergeCell ref="A33:A34"/>
    <mergeCell ref="B33:B34"/>
    <mergeCell ref="C33:C34"/>
    <mergeCell ref="D33:D34"/>
    <mergeCell ref="E33:E34"/>
    <mergeCell ref="F33:F34"/>
    <mergeCell ref="A51:A52"/>
    <mergeCell ref="B51:B52"/>
    <mergeCell ref="C51:C52"/>
    <mergeCell ref="D51:D52"/>
    <mergeCell ref="E51:E52"/>
    <mergeCell ref="F51:F52"/>
    <mergeCell ref="A49:A50"/>
    <mergeCell ref="B49:B50"/>
    <mergeCell ref="C49:C50"/>
    <mergeCell ref="D49:D50"/>
    <mergeCell ref="E49:E50"/>
    <mergeCell ref="F49:F50"/>
    <mergeCell ref="A42:A43"/>
    <mergeCell ref="B42:B43"/>
    <mergeCell ref="C42:C43"/>
    <mergeCell ref="D42:D43"/>
    <mergeCell ref="E42:E43"/>
    <mergeCell ref="F42:F43"/>
    <mergeCell ref="A18:A19"/>
    <mergeCell ref="B18:B19"/>
    <mergeCell ref="C18:C19"/>
    <mergeCell ref="D18:D19"/>
    <mergeCell ref="E18:E19"/>
    <mergeCell ref="F18:F19"/>
    <mergeCell ref="A20:A21"/>
    <mergeCell ref="B20:B21"/>
    <mergeCell ref="C20:C21"/>
    <mergeCell ref="D20:D21"/>
    <mergeCell ref="E20:E21"/>
    <mergeCell ref="F20:F21"/>
    <mergeCell ref="A24:A25"/>
    <mergeCell ref="B24:B25"/>
    <mergeCell ref="C24:C25"/>
    <mergeCell ref="D24:D25"/>
    <mergeCell ref="E24:E25"/>
    <mergeCell ref="F24:F25"/>
    <mergeCell ref="A22:A23"/>
    <mergeCell ref="B22:B23"/>
    <mergeCell ref="C22:C23"/>
    <mergeCell ref="D22:D23"/>
    <mergeCell ref="E22:E23"/>
    <mergeCell ref="F22:F23"/>
    <mergeCell ref="A28:A29"/>
    <mergeCell ref="B28:B29"/>
    <mergeCell ref="C28:C29"/>
    <mergeCell ref="D28:D29"/>
    <mergeCell ref="E28:E29"/>
    <mergeCell ref="F28:F29"/>
    <mergeCell ref="A26:A27"/>
    <mergeCell ref="B26:B27"/>
    <mergeCell ref="C26:C27"/>
    <mergeCell ref="D26:D27"/>
    <mergeCell ref="E26:E27"/>
    <mergeCell ref="F26:F27"/>
    <mergeCell ref="A69:A70"/>
    <mergeCell ref="B69:B70"/>
    <mergeCell ref="C69:C70"/>
    <mergeCell ref="D69:D70"/>
    <mergeCell ref="E69:E70"/>
    <mergeCell ref="F69:F70"/>
    <mergeCell ref="A36:A37"/>
    <mergeCell ref="B36:B37"/>
    <mergeCell ref="C36:C37"/>
    <mergeCell ref="D36:D37"/>
    <mergeCell ref="E36:E37"/>
    <mergeCell ref="F36:F37"/>
    <mergeCell ref="A67:A68"/>
    <mergeCell ref="B67:B68"/>
    <mergeCell ref="C67:C68"/>
    <mergeCell ref="D67:D68"/>
    <mergeCell ref="E67:E68"/>
    <mergeCell ref="F67:F68"/>
    <mergeCell ref="A64:A65"/>
    <mergeCell ref="B64:B65"/>
    <mergeCell ref="C64:C65"/>
    <mergeCell ref="D64:D65"/>
    <mergeCell ref="E64:E65"/>
    <mergeCell ref="F64:F6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2019-10-03T13:57:05Z</cp:lastPrinted>
  <dcterms:created xsi:type="dcterms:W3CDTF">2018-09-04T05:48:15Z</dcterms:created>
  <dcterms:modified xsi:type="dcterms:W3CDTF">2020-01-17T11:53:25Z</dcterms:modified>
</cp:coreProperties>
</file>