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225" windowWidth="14805" windowHeight="7890" activeTab="1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G7" i="2"/>
  <c r="G13" l="1"/>
  <c r="G9"/>
  <c r="G11" l="1"/>
  <c r="G5"/>
  <c r="G15" s="1"/>
  <c r="J18" i="1" l="1"/>
  <c r="H11" l="1"/>
  <c r="H12"/>
  <c r="H13"/>
  <c r="H10" l="1"/>
</calcChain>
</file>

<file path=xl/sharedStrings.xml><?xml version="1.0" encoding="utf-8"?>
<sst xmlns="http://schemas.openxmlformats.org/spreadsheetml/2006/main" count="99" uniqueCount="72">
  <si>
    <t>уп</t>
  </si>
  <si>
    <t>№</t>
  </si>
  <si>
    <t xml:space="preserve">Шприцы Pico с сухим гепарином для взятия артериальной крови Pico50 объемом 2.0 мл (артериальные, без иглы, 1 коробка 100 штук) </t>
  </si>
  <si>
    <t>В одной упаковке 100 шт. гепаринизированных, сбалансированных по электролитам шприцев. Содержат сухой гепарин, который препятствует образованию сгустков даже при длительном хранении и сводит к минимуму погрешность измерений для всех электролитов.Надежно фиксирующийся колпачок  снижает риск разлития крови, а специальное отверстие позволяет изгнать воздух и обеспечивает герметизацию. Аспирационные шприцы  выпускаются со стандартным наконечником Люэра, что позволяет использовать их с любыми артериальными и венозными катетерами. Концентрация литиевого гепарина не менее 80 МЕ (международных единиц).</t>
  </si>
  <si>
    <t>Наименование</t>
  </si>
  <si>
    <t>Характеристика</t>
  </si>
  <si>
    <t>Ед. изм</t>
  </si>
  <si>
    <t>Кол-во</t>
  </si>
  <si>
    <t>Цена</t>
  </si>
  <si>
    <t>Сумма</t>
  </si>
  <si>
    <t>Перечень товара</t>
  </si>
  <si>
    <t>набор</t>
  </si>
  <si>
    <t>Амфотерицин Б</t>
  </si>
  <si>
    <t>фл</t>
  </si>
  <si>
    <t>Мелфалан</t>
  </si>
  <si>
    <t>Фильтр-канюля</t>
  </si>
  <si>
    <t xml:space="preserve">Фильтр-канюля для аспирации и инъекции в мультидозные флаконы, стандартный наконечник с клапаном, с антибактериальным воздушным фильтром 0.45 μм, зеленый </t>
  </si>
  <si>
    <t>Пленочная прозрачная наклейка размером 5см x 5,7см</t>
  </si>
  <si>
    <t>Стерильная пленочная повязка для фиксации катетеров с рамкой для наложения размером 5см x 5,7см. С картинками-мишками</t>
  </si>
  <si>
    <t>шт</t>
  </si>
  <si>
    <t>Заглушки</t>
  </si>
  <si>
    <t xml:space="preserve">Инъекционная заглушка для болюсной инъекции, защитная заглушка с разъемом луер-лок для герметичного закрытия портов катетеров и инфузионных линий возможность введения препаратов иглой через встроенную мембрану, не снимая заглушки не содержит латекса разъемом Луер-Лок (female)стерильно, для однократного использования. </t>
  </si>
  <si>
    <t>227</t>
  </si>
  <si>
    <t>NEG BREACPOINT Combo Type 30 -  Панели для грам. негативных микроорганизмов комбинированные с антибиотиками, Тип 31</t>
  </si>
  <si>
    <t>20 Пан./уп.</t>
  </si>
  <si>
    <t>IVD</t>
  </si>
  <si>
    <t>тендер</t>
  </si>
  <si>
    <t>228</t>
  </si>
  <si>
    <t>POS BREACPOINT Combo Type 20 -  Панели для грам. позитивных  микроорганизмов комбиниров. с антибиотиками, Тип 20</t>
  </si>
  <si>
    <t>230</t>
  </si>
  <si>
    <t>Rapid Yeast Panel - Быстрая панель для грибов</t>
  </si>
  <si>
    <t>233</t>
  </si>
  <si>
    <t>PROMPT®  - "Prompt Dry" для переноса культуры на панель</t>
  </si>
  <si>
    <t>60 шт.</t>
  </si>
  <si>
    <t>СА Clean  I</t>
  </si>
  <si>
    <t>9640631-3  1х50мл</t>
  </si>
  <si>
    <t>ORHO37      10x15мл</t>
  </si>
  <si>
    <t>Лекарственные средства*</t>
  </si>
  <si>
    <t>№ п/п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</si>
  <si>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</si>
  <si>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</si>
  <si>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</si>
  <si>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</si>
  <si>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</si>
  <si>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Аминокислоты</t>
  </si>
  <si>
    <t>раствор для инфузий 10% по 100 мл</t>
  </si>
  <si>
    <t>Месна</t>
  </si>
  <si>
    <t>лиофилизат для приготовления инъекционного раствора 50 мг</t>
  </si>
  <si>
    <t>порошок лиофилизированный для приготовления раствора для инъекций 50 мг</t>
  </si>
  <si>
    <t>Амфотерицин Б липосомальный</t>
  </si>
  <si>
    <t>Такролимус</t>
  </si>
  <si>
    <t>концентрат для приготовления раствора для внутривенного введения 5 мг/мл по 1 мл</t>
  </si>
  <si>
    <t>амп</t>
  </si>
  <si>
    <t>раствор для внутривенного введения  200мг/2мл</t>
  </si>
  <si>
    <t>* Торговые наименования лекарственных средств должны быть зарегистрированы, входить в приказ МЗ РК от 8 декабря 2017 года № 931 "Об утверждении Казахстанского национального лекарственного формуляра", либо иметь заключение (разрешительный документ)</t>
  </si>
  <si>
    <t>ТОО «КФК Медсервис Плюс»</t>
  </si>
  <si>
    <t>ТОО «Абзал Алем»</t>
  </si>
  <si>
    <t>ТОО «KAZBIOTECH»</t>
  </si>
  <si>
    <t>ТОО «ВИВА Фарм»</t>
  </si>
  <si>
    <t>ТОО «ИНТЕРФАРМСЕРВИС»</t>
  </si>
  <si>
    <t>Уромитексан, пр-ва Зидус, Индия, разовый ввоз</t>
  </si>
  <si>
    <t>Алкацел пр-ва Целон, Индия, разовый ввоз</t>
  </si>
  <si>
    <t>Игемелан, пр-ва United Biotech (P) Ltd, Индия, разовый ввоз</t>
  </si>
  <si>
    <t>АмБизом, пр-ва Гилеад Сайнсиз, США, РК-ЛС-№5№023302 (разовый ввоз)</t>
  </si>
  <si>
    <t>Аминовен Инфант, пр-ва Фрезениус КАБИ Австрия, Австрия, РК-ЛС-5№021420</t>
  </si>
  <si>
    <t>Програф, пр-ва Астеллас Ирланд Ко, Ирландия, РК-ЛС-5№010353</t>
  </si>
  <si>
    <t xml:space="preserve"> Победитель / Основание </t>
  </si>
  <si>
    <t>наличие GDP</t>
  </si>
  <si>
    <t xml:space="preserve">п.31 Правил (поддержка предпринимательской инициативы) </t>
  </si>
  <si>
    <t>не состоялся</t>
  </si>
  <si>
    <t>пп.3) п.84 Правил (если не допущен ни один потенциальный поставщик)</t>
  </si>
  <si>
    <t>пп.2) п.84 Правил (представление менее двух тендерных заявок)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</si>
</sst>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#,##0.00_р_."/>
    <numFmt numFmtId="165" formatCode="_-* #,##0.00\ _р_._-;\-* #,##0.00\ _р_._-;_-* &quot;-&quot;??\ _р_._-;_-@_-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1"/>
      <color indexed="8"/>
      <name val="Calibri"/>
      <family val="2"/>
    </font>
    <font>
      <sz val="10"/>
      <color theme="1"/>
      <name val="Arial"/>
      <family val="2"/>
      <charset val="204"/>
    </font>
    <font>
      <sz val="10"/>
      <color rgb="FF000000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10" fillId="0" borderId="0" applyFont="0" applyFill="0" applyBorder="0" applyAlignment="0" applyProtection="0"/>
  </cellStyleXfs>
  <cellXfs count="81">
    <xf numFmtId="0" fontId="0" fillId="0" borderId="0" xfId="0"/>
    <xf numFmtId="0" fontId="3" fillId="0" borderId="1" xfId="0" applyFont="1" applyBorder="1"/>
    <xf numFmtId="0" fontId="0" fillId="0" borderId="0" xfId="0" applyBorder="1"/>
    <xf numFmtId="0" fontId="3" fillId="0" borderId="0" xfId="0" applyFont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right" vertical="top" wrapText="1"/>
    </xf>
    <xf numFmtId="0" fontId="4" fillId="2" borderId="1" xfId="0" applyFont="1" applyFill="1" applyBorder="1" applyAlignment="1">
      <alignment horizontal="right" vertical="top" wrapText="1"/>
    </xf>
    <xf numFmtId="49" fontId="6" fillId="3" borderId="1" xfId="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vertical="top" wrapText="1"/>
    </xf>
    <xf numFmtId="49" fontId="6" fillId="0" borderId="1" xfId="0" applyNumberFormat="1" applyFont="1" applyFill="1" applyBorder="1" applyAlignment="1">
      <alignment vertical="top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4" borderId="1" xfId="0" applyNumberFormat="1" applyFont="1" applyFill="1" applyBorder="1" applyAlignment="1">
      <alignment horizontal="center" vertical="center" wrapText="1"/>
    </xf>
    <xf numFmtId="3" fontId="6" fillId="5" borderId="1" xfId="0" applyNumberFormat="1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/>
    </xf>
    <xf numFmtId="164" fontId="6" fillId="5" borderId="1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vertical="center" wrapText="1"/>
    </xf>
    <xf numFmtId="43" fontId="6" fillId="0" borderId="1" xfId="2" applyFont="1" applyFill="1" applyBorder="1" applyAlignment="1">
      <alignment horizontal="center" vertical="center" wrapText="1"/>
    </xf>
    <xf numFmtId="164" fontId="6" fillId="6" borderId="1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4" fontId="6" fillId="5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164" fontId="6" fillId="5" borderId="1" xfId="0" applyNumberFormat="1" applyFont="1" applyFill="1" applyBorder="1" applyAlignment="1">
      <alignment horizontal="center" vertical="center" wrapText="1"/>
    </xf>
    <xf numFmtId="0" fontId="8" fillId="0" borderId="0" xfId="0" applyFont="1"/>
    <xf numFmtId="0" fontId="9" fillId="0" borderId="1" xfId="3" applyFont="1" applyFill="1" applyBorder="1" applyAlignment="1" applyProtection="1">
      <alignment horizontal="center" vertical="center" wrapText="1"/>
    </xf>
    <xf numFmtId="0" fontId="9" fillId="0" borderId="1" xfId="3" applyFont="1" applyFill="1" applyBorder="1" applyAlignment="1">
      <alignment vertical="center" wrapText="1"/>
    </xf>
    <xf numFmtId="0" fontId="9" fillId="0" borderId="1" xfId="3" applyFont="1" applyFill="1" applyBorder="1" applyAlignment="1">
      <alignment horizontal="center" vertical="center"/>
    </xf>
    <xf numFmtId="0" fontId="9" fillId="2" borderId="1" xfId="3" applyFont="1" applyFill="1" applyBorder="1" applyAlignment="1">
      <alignment horizontal="center" vertical="center" wrapText="1"/>
    </xf>
    <xf numFmtId="0" fontId="9" fillId="2" borderId="1" xfId="3" applyFont="1" applyFill="1" applyBorder="1" applyAlignment="1">
      <alignment horizontal="center" vertical="center"/>
    </xf>
    <xf numFmtId="165" fontId="9" fillId="2" borderId="1" xfId="4" applyNumberFormat="1" applyFont="1" applyFill="1" applyBorder="1" applyAlignment="1">
      <alignment horizontal="center" vertical="center"/>
    </xf>
    <xf numFmtId="0" fontId="11" fillId="0" borderId="0" xfId="3" applyFont="1" applyFill="1"/>
    <xf numFmtId="0" fontId="11" fillId="0" borderId="1" xfId="3" applyFont="1" applyFill="1" applyBorder="1" applyAlignment="1" applyProtection="1">
      <alignment horizontal="center" vertical="center" wrapText="1"/>
    </xf>
    <xf numFmtId="0" fontId="11" fillId="0" borderId="1" xfId="3" applyFont="1" applyFill="1" applyBorder="1" applyAlignment="1">
      <alignment horizontal="center" vertical="center"/>
    </xf>
    <xf numFmtId="0" fontId="11" fillId="2" borderId="1" xfId="3" applyFont="1" applyFill="1" applyBorder="1" applyAlignment="1">
      <alignment horizontal="center" vertical="center" wrapText="1"/>
    </xf>
    <xf numFmtId="0" fontId="11" fillId="2" borderId="1" xfId="3" applyFont="1" applyFill="1" applyBorder="1" applyAlignment="1">
      <alignment horizontal="center" vertical="center"/>
    </xf>
    <xf numFmtId="0" fontId="11" fillId="0" borderId="1" xfId="3" applyFont="1" applyFill="1" applyBorder="1" applyAlignment="1">
      <alignment wrapText="1"/>
    </xf>
    <xf numFmtId="0" fontId="11" fillId="0" borderId="1" xfId="3" applyFont="1" applyFill="1" applyBorder="1"/>
    <xf numFmtId="165" fontId="9" fillId="0" borderId="1" xfId="0" applyNumberFormat="1" applyFont="1" applyBorder="1"/>
    <xf numFmtId="0" fontId="11" fillId="0" borderId="0" xfId="0" applyFont="1"/>
    <xf numFmtId="0" fontId="11" fillId="0" borderId="0" xfId="0" applyFont="1" applyAlignment="1">
      <alignment horizontal="left"/>
    </xf>
    <xf numFmtId="0" fontId="0" fillId="0" borderId="0" xfId="0" applyAlignment="1">
      <alignment wrapText="1"/>
    </xf>
    <xf numFmtId="165" fontId="9" fillId="0" borderId="1" xfId="0" applyNumberFormat="1" applyFont="1" applyBorder="1" applyAlignment="1">
      <alignment wrapText="1"/>
    </xf>
    <xf numFmtId="0" fontId="11" fillId="0" borderId="0" xfId="0" applyFont="1" applyAlignment="1">
      <alignment wrapText="1"/>
    </xf>
    <xf numFmtId="165" fontId="9" fillId="5" borderId="1" xfId="4" applyNumberFormat="1" applyFont="1" applyFill="1" applyBorder="1" applyAlignment="1">
      <alignment horizontal="center" vertical="center" wrapText="1"/>
    </xf>
    <xf numFmtId="165" fontId="11" fillId="5" borderId="1" xfId="4" applyNumberFormat="1" applyFont="1" applyFill="1" applyBorder="1" applyAlignment="1">
      <alignment horizontal="center" vertical="center"/>
    </xf>
    <xf numFmtId="165" fontId="11" fillId="5" borderId="1" xfId="4" applyNumberFormat="1" applyFont="1" applyFill="1" applyBorder="1" applyAlignment="1">
      <alignment horizontal="center" vertical="center" wrapText="1"/>
    </xf>
    <xf numFmtId="165" fontId="9" fillId="7" borderId="1" xfId="4" applyNumberFormat="1" applyFont="1" applyFill="1" applyBorder="1" applyAlignment="1">
      <alignment horizontal="center" vertical="center" wrapText="1"/>
    </xf>
    <xf numFmtId="165" fontId="11" fillId="7" borderId="1" xfId="4" applyNumberFormat="1" applyFont="1" applyFill="1" applyBorder="1" applyAlignment="1">
      <alignment horizontal="center" vertical="center"/>
    </xf>
    <xf numFmtId="165" fontId="11" fillId="7" borderId="1" xfId="4" applyNumberFormat="1" applyFont="1" applyFill="1" applyBorder="1" applyAlignment="1">
      <alignment horizontal="center" vertical="center" wrapText="1"/>
    </xf>
    <xf numFmtId="165" fontId="9" fillId="8" borderId="1" xfId="4" applyNumberFormat="1" applyFont="1" applyFill="1" applyBorder="1" applyAlignment="1">
      <alignment horizontal="center" vertical="center" wrapText="1"/>
    </xf>
    <xf numFmtId="165" fontId="11" fillId="8" borderId="1" xfId="4" applyNumberFormat="1" applyFont="1" applyFill="1" applyBorder="1" applyAlignment="1">
      <alignment horizontal="center" vertical="center" wrapText="1"/>
    </xf>
    <xf numFmtId="4" fontId="11" fillId="2" borderId="2" xfId="3" applyNumberFormat="1" applyFont="1" applyFill="1" applyBorder="1" applyAlignment="1">
      <alignment horizontal="center" vertical="center"/>
    </xf>
    <xf numFmtId="4" fontId="11" fillId="2" borderId="4" xfId="3" applyNumberFormat="1" applyFont="1" applyFill="1" applyBorder="1" applyAlignment="1">
      <alignment horizontal="center" vertical="center"/>
    </xf>
    <xf numFmtId="165" fontId="11" fillId="2" borderId="2" xfId="4" applyNumberFormat="1" applyFont="1" applyFill="1" applyBorder="1" applyAlignment="1">
      <alignment horizontal="center" vertical="center"/>
    </xf>
    <xf numFmtId="165" fontId="11" fillId="2" borderId="4" xfId="4" applyNumberFormat="1" applyFont="1" applyFill="1" applyBorder="1" applyAlignment="1">
      <alignment horizontal="center" vertical="center"/>
    </xf>
    <xf numFmtId="0" fontId="11" fillId="0" borderId="2" xfId="3" applyFont="1" applyFill="1" applyBorder="1" applyAlignment="1" applyProtection="1">
      <alignment horizontal="center" vertical="center" wrapText="1"/>
    </xf>
    <xf numFmtId="0" fontId="11" fillId="0" borderId="4" xfId="3" applyFont="1" applyFill="1" applyBorder="1" applyAlignment="1" applyProtection="1">
      <alignment horizontal="center" vertical="center" wrapText="1"/>
    </xf>
    <xf numFmtId="0" fontId="11" fillId="0" borderId="2" xfId="3" applyFont="1" applyFill="1" applyBorder="1" applyAlignment="1">
      <alignment horizontal="left" vertical="center" wrapText="1"/>
    </xf>
    <xf numFmtId="0" fontId="11" fillId="0" borderId="4" xfId="3" applyFont="1" applyFill="1" applyBorder="1" applyAlignment="1">
      <alignment horizontal="left" vertical="center" wrapText="1"/>
    </xf>
    <xf numFmtId="0" fontId="11" fillId="0" borderId="2" xfId="3" applyFont="1" applyFill="1" applyBorder="1" applyAlignment="1">
      <alignment horizontal="center" vertical="center"/>
    </xf>
    <xf numFmtId="0" fontId="11" fillId="0" borderId="4" xfId="3" applyFont="1" applyFill="1" applyBorder="1" applyAlignment="1">
      <alignment horizontal="center" vertical="center"/>
    </xf>
    <xf numFmtId="0" fontId="11" fillId="2" borderId="2" xfId="3" applyFont="1" applyFill="1" applyBorder="1" applyAlignment="1">
      <alignment horizontal="center" vertical="center" wrapText="1"/>
    </xf>
    <xf numFmtId="0" fontId="11" fillId="2" borderId="4" xfId="3" applyFont="1" applyFill="1" applyBorder="1" applyAlignment="1">
      <alignment horizontal="center" vertical="center" wrapText="1"/>
    </xf>
    <xf numFmtId="0" fontId="11" fillId="2" borderId="2" xfId="3" applyFont="1" applyFill="1" applyBorder="1" applyAlignment="1">
      <alignment horizontal="center" vertical="center"/>
    </xf>
    <xf numFmtId="0" fontId="11" fillId="2" borderId="4" xfId="3" applyFont="1" applyFill="1" applyBorder="1" applyAlignment="1">
      <alignment horizontal="center" vertical="center"/>
    </xf>
    <xf numFmtId="0" fontId="12" fillId="0" borderId="0" xfId="0" applyFont="1" applyAlignment="1">
      <alignment horizontal="center" wrapText="1"/>
    </xf>
    <xf numFmtId="0" fontId="12" fillId="0" borderId="3" xfId="0" applyFont="1" applyBorder="1" applyAlignment="1">
      <alignment horizontal="center" wrapText="1"/>
    </xf>
    <xf numFmtId="0" fontId="0" fillId="5" borderId="0" xfId="0" applyFill="1"/>
  </cellXfs>
  <cellStyles count="5">
    <cellStyle name="Обычный" xfId="0" builtinId="0"/>
    <cellStyle name="Обычный 5" xfId="3"/>
    <cellStyle name="Финансовый" xfId="2" builtinId="3"/>
    <cellStyle name="Финансовый 4" xfId="1"/>
    <cellStyle name="Финансовый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S25"/>
  <sheetViews>
    <sheetView workbookViewId="0">
      <selection activeCell="D10" sqref="D10"/>
    </sheetView>
  </sheetViews>
  <sheetFormatPr defaultRowHeight="15"/>
  <cols>
    <col min="2" max="2" width="41.42578125" customWidth="1"/>
    <col min="3" max="3" width="24.7109375" customWidth="1"/>
    <col min="4" max="4" width="37.140625" customWidth="1"/>
    <col min="6" max="6" width="13.7109375" customWidth="1"/>
    <col min="7" max="7" width="14.28515625" customWidth="1"/>
    <col min="8" max="8" width="14.42578125" customWidth="1"/>
    <col min="9" max="9" width="15.140625" customWidth="1"/>
    <col min="10" max="10" width="15.85546875" customWidth="1"/>
  </cols>
  <sheetData>
    <row r="3" spans="1:19">
      <c r="D3" s="3" t="s">
        <v>10</v>
      </c>
    </row>
    <row r="5" spans="1:19">
      <c r="C5" t="s">
        <v>12</v>
      </c>
      <c r="E5" t="s">
        <v>13</v>
      </c>
      <c r="F5">
        <v>500</v>
      </c>
    </row>
    <row r="6" spans="1:19">
      <c r="C6" t="s">
        <v>14</v>
      </c>
      <c r="E6" t="s">
        <v>13</v>
      </c>
    </row>
    <row r="9" spans="1:19">
      <c r="B9" s="1" t="s">
        <v>1</v>
      </c>
      <c r="C9" s="8" t="s">
        <v>4</v>
      </c>
      <c r="D9" s="8" t="s">
        <v>5</v>
      </c>
      <c r="E9" s="9" t="s">
        <v>6</v>
      </c>
      <c r="F9" s="9" t="s">
        <v>7</v>
      </c>
      <c r="G9" s="9" t="s">
        <v>8</v>
      </c>
      <c r="H9" s="9" t="s">
        <v>9</v>
      </c>
    </row>
    <row r="10" spans="1:19" ht="246.75" customHeight="1">
      <c r="B10" s="4">
        <v>1</v>
      </c>
      <c r="C10" s="5" t="s">
        <v>2</v>
      </c>
      <c r="D10" s="5" t="s">
        <v>3</v>
      </c>
      <c r="E10" s="6" t="s">
        <v>0</v>
      </c>
      <c r="F10" s="4">
        <v>120</v>
      </c>
      <c r="G10" s="7">
        <v>54500</v>
      </c>
      <c r="H10" s="7">
        <f>G10*F10</f>
        <v>6540000</v>
      </c>
    </row>
    <row r="11" spans="1:19" ht="48">
      <c r="B11" s="12">
        <v>1</v>
      </c>
      <c r="C11" s="10" t="s">
        <v>15</v>
      </c>
      <c r="D11" s="11" t="s">
        <v>16</v>
      </c>
      <c r="E11" s="10"/>
      <c r="F11" s="13">
        <v>15700</v>
      </c>
      <c r="G11" s="13">
        <v>625</v>
      </c>
      <c r="H11" s="13">
        <f t="shared" ref="H11:H13" si="0">F11*G11</f>
        <v>9812500</v>
      </c>
    </row>
    <row r="12" spans="1:19" ht="36">
      <c r="B12" s="11">
        <v>2</v>
      </c>
      <c r="C12" s="10" t="s">
        <v>17</v>
      </c>
      <c r="D12" s="11" t="s">
        <v>18</v>
      </c>
      <c r="E12" s="10" t="s">
        <v>19</v>
      </c>
      <c r="F12" s="13">
        <v>9000</v>
      </c>
      <c r="G12" s="13">
        <v>565</v>
      </c>
      <c r="H12" s="14">
        <f t="shared" si="0"/>
        <v>5085000</v>
      </c>
    </row>
    <row r="13" spans="1:19" ht="96">
      <c r="B13" s="11">
        <v>3</v>
      </c>
      <c r="C13" s="10" t="s">
        <v>20</v>
      </c>
      <c r="D13" s="11" t="s">
        <v>21</v>
      </c>
      <c r="E13" s="10" t="s">
        <v>19</v>
      </c>
      <c r="F13" s="13">
        <v>100000</v>
      </c>
      <c r="G13" s="13">
        <v>75</v>
      </c>
      <c r="H13" s="14">
        <f t="shared" si="0"/>
        <v>7500000</v>
      </c>
    </row>
    <row r="14" spans="1:19" s="28" customFormat="1" ht="63">
      <c r="A14" s="15" t="s">
        <v>22</v>
      </c>
      <c r="B14" s="16" t="s">
        <v>23</v>
      </c>
      <c r="C14" s="17"/>
      <c r="D14" s="18" t="s">
        <v>24</v>
      </c>
      <c r="E14" s="19" t="s">
        <v>0</v>
      </c>
      <c r="F14" s="18"/>
      <c r="G14" s="20"/>
      <c r="H14" s="21">
        <v>100</v>
      </c>
      <c r="I14" s="22">
        <v>48889.5</v>
      </c>
      <c r="J14" s="23">
        <v>4888950</v>
      </c>
      <c r="K14" s="24" t="s">
        <v>25</v>
      </c>
      <c r="L14" s="24" t="s">
        <v>26</v>
      </c>
      <c r="M14" s="24"/>
      <c r="N14" s="25"/>
      <c r="O14" s="25"/>
      <c r="P14" s="25"/>
      <c r="Q14" s="25"/>
      <c r="R14" s="26"/>
      <c r="S14" s="27"/>
    </row>
    <row r="15" spans="1:19" s="28" customFormat="1" ht="63">
      <c r="A15" s="15" t="s">
        <v>27</v>
      </c>
      <c r="B15" s="16" t="s">
        <v>28</v>
      </c>
      <c r="C15" s="17"/>
      <c r="D15" s="18" t="s">
        <v>24</v>
      </c>
      <c r="E15" s="19" t="s">
        <v>0</v>
      </c>
      <c r="F15" s="18"/>
      <c r="G15" s="20"/>
      <c r="H15" s="21">
        <v>80</v>
      </c>
      <c r="I15" s="22">
        <v>69060.2</v>
      </c>
      <c r="J15" s="23">
        <v>5524816</v>
      </c>
      <c r="K15" s="24" t="s">
        <v>25</v>
      </c>
      <c r="L15" s="24" t="s">
        <v>26</v>
      </c>
      <c r="M15" s="24"/>
      <c r="N15" s="25"/>
      <c r="O15" s="25"/>
      <c r="P15" s="25"/>
      <c r="Q15" s="25"/>
      <c r="R15" s="26"/>
      <c r="S15" s="27"/>
    </row>
    <row r="16" spans="1:19" s="28" customFormat="1" ht="31.5">
      <c r="A16" s="15" t="s">
        <v>29</v>
      </c>
      <c r="B16" s="16" t="s">
        <v>30</v>
      </c>
      <c r="C16" s="17"/>
      <c r="D16" s="18" t="s">
        <v>24</v>
      </c>
      <c r="E16" s="19" t="s">
        <v>0</v>
      </c>
      <c r="F16" s="18"/>
      <c r="G16" s="20"/>
      <c r="H16" s="21">
        <v>80</v>
      </c>
      <c r="I16" s="22">
        <v>67305.7</v>
      </c>
      <c r="J16" s="23">
        <v>5384456</v>
      </c>
      <c r="K16" s="24" t="s">
        <v>25</v>
      </c>
      <c r="L16" s="24" t="s">
        <v>26</v>
      </c>
      <c r="M16" s="24"/>
      <c r="N16" s="25"/>
      <c r="O16" s="25"/>
      <c r="P16" s="25"/>
      <c r="Q16" s="25"/>
      <c r="R16" s="26"/>
      <c r="S16" s="27"/>
    </row>
    <row r="17" spans="1:19" s="28" customFormat="1" ht="31.5">
      <c r="A17" s="15" t="s">
        <v>31</v>
      </c>
      <c r="B17" s="16" t="s">
        <v>32</v>
      </c>
      <c r="C17" s="17"/>
      <c r="D17" s="18" t="s">
        <v>33</v>
      </c>
      <c r="E17" s="19" t="s">
        <v>0</v>
      </c>
      <c r="F17" s="18"/>
      <c r="G17" s="20"/>
      <c r="H17" s="29">
        <v>50</v>
      </c>
      <c r="I17" s="22">
        <v>89668.7</v>
      </c>
      <c r="J17" s="23">
        <v>4483435</v>
      </c>
      <c r="K17" s="24" t="s">
        <v>25</v>
      </c>
      <c r="L17" s="24" t="s">
        <v>26</v>
      </c>
      <c r="M17" s="24"/>
      <c r="N17" s="25"/>
      <c r="O17" s="25"/>
      <c r="P17" s="25"/>
      <c r="Q17" s="25"/>
      <c r="R17" s="26"/>
      <c r="S17" s="27"/>
    </row>
    <row r="18" spans="1:19" s="28" customFormat="1" ht="47.25">
      <c r="A18" s="30">
        <v>723</v>
      </c>
      <c r="B18" s="31" t="s">
        <v>34</v>
      </c>
      <c r="C18" s="31"/>
      <c r="D18" s="32" t="s">
        <v>35</v>
      </c>
      <c r="E18" s="32" t="s">
        <v>36</v>
      </c>
      <c r="F18" s="32" t="s">
        <v>11</v>
      </c>
      <c r="G18" s="33"/>
      <c r="H18" s="34">
        <v>150</v>
      </c>
      <c r="I18" s="35">
        <v>34155</v>
      </c>
      <c r="J18" s="23">
        <f>I18*H18</f>
        <v>5123250</v>
      </c>
      <c r="K18" s="24"/>
      <c r="L18" s="24"/>
      <c r="M18" s="24"/>
      <c r="N18" s="25"/>
      <c r="O18" s="25"/>
      <c r="P18" s="25"/>
      <c r="Q18" s="25"/>
      <c r="R18" s="26"/>
      <c r="S18" s="27"/>
    </row>
    <row r="19" spans="1:19">
      <c r="B19" s="2"/>
      <c r="C19" s="2"/>
      <c r="D19" s="2"/>
      <c r="E19" s="2"/>
      <c r="F19" s="2"/>
      <c r="G19" s="2"/>
      <c r="H19" s="2"/>
    </row>
    <row r="20" spans="1:19">
      <c r="B20" s="2"/>
      <c r="C20" s="2"/>
      <c r="D20" s="2"/>
      <c r="E20" s="2"/>
      <c r="F20" s="2"/>
      <c r="G20" s="2"/>
      <c r="H20" s="2"/>
    </row>
    <row r="21" spans="1:19">
      <c r="B21" s="2"/>
      <c r="C21" s="2"/>
      <c r="D21" s="2"/>
      <c r="E21" s="2"/>
      <c r="F21" s="2"/>
      <c r="G21" s="2"/>
      <c r="H21" s="2"/>
    </row>
    <row r="22" spans="1:19">
      <c r="B22" s="2"/>
      <c r="C22" s="2"/>
      <c r="D22" s="2"/>
      <c r="E22" s="2"/>
      <c r="F22" s="2"/>
      <c r="G22" s="2"/>
      <c r="H22" s="2"/>
    </row>
    <row r="23" spans="1:19">
      <c r="B23" s="2"/>
      <c r="C23" s="2"/>
      <c r="D23" s="2"/>
      <c r="E23" s="2"/>
      <c r="F23" s="2"/>
      <c r="G23" s="2"/>
      <c r="H23" s="2"/>
    </row>
    <row r="24" spans="1:19">
      <c r="B24" s="2"/>
      <c r="C24" s="2"/>
      <c r="D24" s="2"/>
      <c r="E24" s="2"/>
      <c r="F24" s="2"/>
      <c r="G24" s="2"/>
      <c r="H24" s="2"/>
    </row>
    <row r="25" spans="1:19">
      <c r="B25" s="2"/>
      <c r="C25" s="2"/>
      <c r="D25" s="2"/>
      <c r="E25" s="2"/>
      <c r="F25" s="2"/>
      <c r="G25" s="2"/>
      <c r="H25" s="2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5"/>
  <sheetViews>
    <sheetView tabSelected="1" workbookViewId="0">
      <selection activeCell="H7" sqref="H7"/>
    </sheetView>
  </sheetViews>
  <sheetFormatPr defaultRowHeight="12.75"/>
  <cols>
    <col min="1" max="1" width="9.140625" style="51"/>
    <col min="2" max="2" width="24.7109375" style="51" customWidth="1"/>
    <col min="3" max="3" width="28.5703125" style="52" customWidth="1"/>
    <col min="4" max="4" width="11.28515625" style="51" customWidth="1"/>
    <col min="5" max="5" width="15.28515625" style="51" customWidth="1"/>
    <col min="6" max="6" width="15" style="51" customWidth="1"/>
    <col min="7" max="7" width="17.7109375" style="51" customWidth="1"/>
    <col min="8" max="8" width="17" style="51" customWidth="1"/>
    <col min="9" max="9" width="14.42578125" style="51" customWidth="1"/>
    <col min="10" max="10" width="16.42578125" style="51" customWidth="1"/>
    <col min="11" max="11" width="15" style="51" customWidth="1"/>
    <col min="12" max="12" width="18.28515625" style="55" customWidth="1"/>
    <col min="13" max="13" width="20.85546875" style="55" customWidth="1"/>
    <col min="14" max="16384" width="9.140625" style="51"/>
  </cols>
  <sheetData>
    <row r="1" spans="1:13" customFormat="1" ht="21">
      <c r="C1" s="36" t="s">
        <v>37</v>
      </c>
      <c r="L1" s="53"/>
      <c r="M1" s="53"/>
    </row>
    <row r="2" spans="1:13" customFormat="1" ht="21" customHeight="1">
      <c r="B2" s="78" t="s">
        <v>54</v>
      </c>
      <c r="C2" s="78"/>
      <c r="D2" s="78"/>
      <c r="E2" s="78"/>
      <c r="F2" s="78"/>
      <c r="G2" s="78"/>
      <c r="L2" s="53"/>
      <c r="M2" s="53"/>
    </row>
    <row r="3" spans="1:13" customFormat="1" ht="15">
      <c r="B3" s="79"/>
      <c r="C3" s="79"/>
      <c r="D3" s="79"/>
      <c r="E3" s="79"/>
      <c r="F3" s="79"/>
      <c r="G3" s="79"/>
      <c r="H3" s="80" t="s">
        <v>67</v>
      </c>
      <c r="K3" s="80" t="s">
        <v>67</v>
      </c>
      <c r="L3" s="53"/>
      <c r="M3" s="53"/>
    </row>
    <row r="4" spans="1:13" s="43" customFormat="1" ht="38.25">
      <c r="A4" s="37" t="s">
        <v>38</v>
      </c>
      <c r="B4" s="38" t="s">
        <v>4</v>
      </c>
      <c r="C4" s="39" t="s">
        <v>39</v>
      </c>
      <c r="D4" s="39" t="s">
        <v>40</v>
      </c>
      <c r="E4" s="40" t="s">
        <v>41</v>
      </c>
      <c r="F4" s="41" t="s">
        <v>42</v>
      </c>
      <c r="G4" s="42" t="s">
        <v>43</v>
      </c>
      <c r="H4" s="56" t="s">
        <v>55</v>
      </c>
      <c r="I4" s="59" t="s">
        <v>56</v>
      </c>
      <c r="J4" s="59" t="s">
        <v>57</v>
      </c>
      <c r="K4" s="56" t="s">
        <v>58</v>
      </c>
      <c r="L4" s="59" t="s">
        <v>59</v>
      </c>
      <c r="M4" s="62" t="s">
        <v>66</v>
      </c>
    </row>
    <row r="5" spans="1:13" s="43" customFormat="1" ht="30" customHeight="1">
      <c r="A5" s="68">
        <v>1</v>
      </c>
      <c r="B5" s="70" t="s">
        <v>44</v>
      </c>
      <c r="C5" s="70" t="s">
        <v>45</v>
      </c>
      <c r="D5" s="72" t="s">
        <v>13</v>
      </c>
      <c r="E5" s="74">
        <v>1180</v>
      </c>
      <c r="F5" s="76">
        <v>6249.6</v>
      </c>
      <c r="G5" s="66">
        <f>F5*E5</f>
        <v>7374528</v>
      </c>
      <c r="H5" s="57"/>
      <c r="I5" s="60">
        <v>6249.6</v>
      </c>
      <c r="J5" s="60"/>
      <c r="K5" s="57"/>
      <c r="L5" s="61"/>
      <c r="M5" s="62" t="s">
        <v>69</v>
      </c>
    </row>
    <row r="6" spans="1:13" s="43" customFormat="1" ht="76.5">
      <c r="A6" s="69"/>
      <c r="B6" s="71"/>
      <c r="C6" s="71"/>
      <c r="D6" s="73"/>
      <c r="E6" s="75"/>
      <c r="F6" s="77"/>
      <c r="G6" s="67"/>
      <c r="H6" s="57"/>
      <c r="I6" s="61" t="s">
        <v>64</v>
      </c>
      <c r="J6" s="60"/>
      <c r="K6" s="57"/>
      <c r="L6" s="61"/>
      <c r="M6" s="63" t="s">
        <v>71</v>
      </c>
    </row>
    <row r="7" spans="1:13" s="43" customFormat="1" ht="25.5" customHeight="1">
      <c r="A7" s="68">
        <v>2</v>
      </c>
      <c r="B7" s="70" t="s">
        <v>49</v>
      </c>
      <c r="C7" s="70" t="s">
        <v>47</v>
      </c>
      <c r="D7" s="72" t="s">
        <v>13</v>
      </c>
      <c r="E7" s="74">
        <v>300</v>
      </c>
      <c r="F7" s="76">
        <v>40036</v>
      </c>
      <c r="G7" s="66">
        <f>F7*E7</f>
        <v>12010800</v>
      </c>
      <c r="H7" s="57"/>
      <c r="I7" s="60"/>
      <c r="J7" s="60"/>
      <c r="K7" s="57">
        <v>40036</v>
      </c>
      <c r="L7" s="61"/>
      <c r="M7" s="62" t="s">
        <v>58</v>
      </c>
    </row>
    <row r="8" spans="1:13" s="43" customFormat="1" ht="76.5">
      <c r="A8" s="69"/>
      <c r="B8" s="71"/>
      <c r="C8" s="71"/>
      <c r="D8" s="73"/>
      <c r="E8" s="75"/>
      <c r="F8" s="77"/>
      <c r="G8" s="67"/>
      <c r="H8" s="57"/>
      <c r="I8" s="60"/>
      <c r="J8" s="60"/>
      <c r="K8" s="58" t="s">
        <v>63</v>
      </c>
      <c r="L8" s="61"/>
      <c r="M8" s="63" t="s">
        <v>68</v>
      </c>
    </row>
    <row r="9" spans="1:13" s="43" customFormat="1" ht="38.25" customHeight="1">
      <c r="A9" s="68">
        <v>3</v>
      </c>
      <c r="B9" s="70" t="s">
        <v>14</v>
      </c>
      <c r="C9" s="70" t="s">
        <v>48</v>
      </c>
      <c r="D9" s="72" t="s">
        <v>13</v>
      </c>
      <c r="E9" s="74">
        <v>80</v>
      </c>
      <c r="F9" s="76">
        <v>92930.98</v>
      </c>
      <c r="G9" s="66">
        <f t="shared" ref="G9" si="0">F9*E9</f>
        <v>7434478.3999999994</v>
      </c>
      <c r="H9" s="57"/>
      <c r="I9" s="60"/>
      <c r="J9" s="60">
        <v>39000</v>
      </c>
      <c r="K9" s="57"/>
      <c r="L9" s="61">
        <v>44500</v>
      </c>
      <c r="M9" s="62" t="s">
        <v>69</v>
      </c>
    </row>
    <row r="10" spans="1:13" s="43" customFormat="1" ht="51">
      <c r="A10" s="69"/>
      <c r="B10" s="71"/>
      <c r="C10" s="71"/>
      <c r="D10" s="73"/>
      <c r="E10" s="75"/>
      <c r="F10" s="77"/>
      <c r="G10" s="67"/>
      <c r="H10" s="57"/>
      <c r="I10" s="60"/>
      <c r="J10" s="61" t="s">
        <v>62</v>
      </c>
      <c r="K10" s="57"/>
      <c r="L10" s="61" t="s">
        <v>61</v>
      </c>
      <c r="M10" s="63" t="s">
        <v>70</v>
      </c>
    </row>
    <row r="11" spans="1:13" s="43" customFormat="1" ht="25.5" customHeight="1">
      <c r="A11" s="68">
        <v>4</v>
      </c>
      <c r="B11" s="70" t="s">
        <v>46</v>
      </c>
      <c r="C11" s="70" t="s">
        <v>53</v>
      </c>
      <c r="D11" s="72" t="s">
        <v>13</v>
      </c>
      <c r="E11" s="74">
        <v>6000</v>
      </c>
      <c r="F11" s="76">
        <v>750</v>
      </c>
      <c r="G11" s="66">
        <f>F11*E11</f>
        <v>4500000</v>
      </c>
      <c r="H11" s="57"/>
      <c r="I11" s="60"/>
      <c r="J11" s="60"/>
      <c r="K11" s="57"/>
      <c r="L11" s="61">
        <v>750</v>
      </c>
      <c r="M11" s="62" t="s">
        <v>69</v>
      </c>
    </row>
    <row r="12" spans="1:13" s="43" customFormat="1" ht="51">
      <c r="A12" s="69"/>
      <c r="B12" s="71"/>
      <c r="C12" s="71"/>
      <c r="D12" s="73"/>
      <c r="E12" s="75"/>
      <c r="F12" s="77"/>
      <c r="G12" s="67"/>
      <c r="H12" s="57"/>
      <c r="I12" s="60"/>
      <c r="J12" s="60"/>
      <c r="K12" s="57"/>
      <c r="L12" s="61" t="s">
        <v>60</v>
      </c>
      <c r="M12" s="63" t="s">
        <v>70</v>
      </c>
    </row>
    <row r="13" spans="1:13" s="43" customFormat="1" ht="38.25" customHeight="1">
      <c r="A13" s="68">
        <v>5</v>
      </c>
      <c r="B13" s="70" t="s">
        <v>50</v>
      </c>
      <c r="C13" s="70" t="s">
        <v>51</v>
      </c>
      <c r="D13" s="72" t="s">
        <v>52</v>
      </c>
      <c r="E13" s="74">
        <v>200</v>
      </c>
      <c r="F13" s="64">
        <v>30122.57</v>
      </c>
      <c r="G13" s="66">
        <f>F13*E13</f>
        <v>6024514</v>
      </c>
      <c r="H13" s="57">
        <v>30122</v>
      </c>
      <c r="I13" s="60"/>
      <c r="J13" s="60"/>
      <c r="K13" s="57"/>
      <c r="L13" s="61"/>
      <c r="M13" s="62" t="s">
        <v>55</v>
      </c>
    </row>
    <row r="14" spans="1:13" s="43" customFormat="1" ht="51">
      <c r="A14" s="69"/>
      <c r="B14" s="71"/>
      <c r="C14" s="71"/>
      <c r="D14" s="73"/>
      <c r="E14" s="75"/>
      <c r="F14" s="65"/>
      <c r="G14" s="67"/>
      <c r="H14" s="58" t="s">
        <v>65</v>
      </c>
      <c r="I14" s="60"/>
      <c r="J14" s="60"/>
      <c r="K14" s="57"/>
      <c r="L14" s="61"/>
      <c r="M14" s="63" t="s">
        <v>68</v>
      </c>
    </row>
    <row r="15" spans="1:13" s="43" customFormat="1">
      <c r="A15" s="44"/>
      <c r="B15" s="48"/>
      <c r="C15" s="49"/>
      <c r="D15" s="45"/>
      <c r="E15" s="46"/>
      <c r="F15" s="47"/>
      <c r="G15" s="50">
        <f>SUM(G5:G13)</f>
        <v>37344320.399999999</v>
      </c>
      <c r="H15" s="50"/>
      <c r="I15" s="50"/>
      <c r="J15" s="50"/>
      <c r="K15" s="50"/>
      <c r="L15" s="54"/>
      <c r="M15" s="54"/>
    </row>
  </sheetData>
  <mergeCells count="36">
    <mergeCell ref="B2:G3"/>
    <mergeCell ref="A9:A10"/>
    <mergeCell ref="B9:B10"/>
    <mergeCell ref="C9:C10"/>
    <mergeCell ref="D9:D10"/>
    <mergeCell ref="E9:E10"/>
    <mergeCell ref="F9:F10"/>
    <mergeCell ref="G9:G10"/>
    <mergeCell ref="A5:A6"/>
    <mergeCell ref="B5:B6"/>
    <mergeCell ref="C5:C6"/>
    <mergeCell ref="D5:D6"/>
    <mergeCell ref="E5:E6"/>
    <mergeCell ref="F5:F6"/>
    <mergeCell ref="G5:G6"/>
    <mergeCell ref="F11:F12"/>
    <mergeCell ref="G11:G12"/>
    <mergeCell ref="A7:A8"/>
    <mergeCell ref="B7:B8"/>
    <mergeCell ref="C7:C8"/>
    <mergeCell ref="D7:D8"/>
    <mergeCell ref="E7:E8"/>
    <mergeCell ref="F7:F8"/>
    <mergeCell ref="G7:G8"/>
    <mergeCell ref="A11:A12"/>
    <mergeCell ref="B11:B12"/>
    <mergeCell ref="C11:C12"/>
    <mergeCell ref="D11:D12"/>
    <mergeCell ref="E11:E12"/>
    <mergeCell ref="F13:F14"/>
    <mergeCell ref="G13:G14"/>
    <mergeCell ref="A13:A14"/>
    <mergeCell ref="B13:B14"/>
    <mergeCell ref="C13:C14"/>
    <mergeCell ref="D13:D14"/>
    <mergeCell ref="E13:E14"/>
  </mergeCells>
  <pageMargins left="0.35433070866141736" right="0.15748031496062992" top="0.74803149606299213" bottom="0.74803149606299213" header="0.31496062992125984" footer="0.31496062992125984"/>
  <pageSetup paperSize="9" scale="60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2018-03-26T03:10:45Z</dcterms:modified>
</cp:coreProperties>
</file>