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05" i="1"/>
  <c r="G103"/>
  <c r="G101"/>
  <c r="G99"/>
  <c r="G97"/>
  <c r="G13" l="1"/>
  <c r="G11"/>
  <c r="G94" l="1"/>
  <c r="G92"/>
  <c r="G90"/>
  <c r="G88"/>
  <c r="G86"/>
  <c r="G84"/>
  <c r="G82"/>
  <c r="G80"/>
  <c r="G78"/>
  <c r="G76"/>
  <c r="G74"/>
  <c r="G72"/>
  <c r="G70"/>
  <c r="G68"/>
  <c r="G66"/>
  <c r="G64"/>
  <c r="G62"/>
  <c r="G60"/>
  <c r="G58"/>
  <c r="G56"/>
  <c r="G54"/>
  <c r="G52"/>
  <c r="G50"/>
  <c r="G48"/>
  <c r="G46"/>
  <c r="G44"/>
  <c r="G8" l="1"/>
  <c r="G6" l="1"/>
  <c r="G4"/>
  <c r="G107" l="1"/>
</calcChain>
</file>

<file path=xl/sharedStrings.xml><?xml version="1.0" encoding="utf-8"?>
<sst xmlns="http://schemas.openxmlformats.org/spreadsheetml/2006/main" count="335" uniqueCount="145">
  <si>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</si>
  <si>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</si>
  <si>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</si>
  <si>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</si>
  <si>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</si>
  <si>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</si>
  <si>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</si>
  <si>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 xml:space="preserve">Изделия медицинского назначения </t>
  </si>
  <si>
    <t>шт</t>
  </si>
  <si>
    <t>Одноканальный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работы: 168 часов. Температура хранения: от -25°С до +70°С. Выходное сопротивление: 270-330 Ом. Соединение с кабелем прикроватного монитора "телефоного" типа в защитном прозрачном футляре, для надежного скрепления и безопасной работы. Метод стерилизации: Этиленоксидом</t>
  </si>
  <si>
    <t>7 500</t>
  </si>
  <si>
    <t>Двухканальный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работа: 168 часов. Температура хранения: от -25°С до +70°С. Выходное сопротивление: 270-330 Ом. Метод стерилизации: Этиленоксидом</t>
  </si>
  <si>
    <t>15 000</t>
  </si>
  <si>
    <t>Тест-картридж для определения свертываемости крови. Малого, среднего, высокого содержания гепарина, 402-03/  50 шт в упаковке.</t>
  </si>
  <si>
    <t>Тест-картридж LR из Автоматический таймер свертываемости крови АСТ ® с принадлежностями</t>
  </si>
  <si>
    <t>HNID® Panel - Панель для определения гемофилы и нейссерии</t>
  </si>
  <si>
    <t>уп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</si>
  <si>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</si>
  <si>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</si>
  <si>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 xml:space="preserve">MH Broth with Lysed Horse Blood for Strep testing - </t>
  </si>
  <si>
    <t>Sterile Inoculum Water - Стерильная вода для посева</t>
  </si>
  <si>
    <t>Inoculum Water Pluronic-D, (for Use with dried Panels) - Вода для посева с плюроном</t>
  </si>
  <si>
    <t>Mineral Oil  - Минеральное масло (для WalkAway® SI), 250 мл</t>
  </si>
  <si>
    <t>фл</t>
  </si>
  <si>
    <t>Kovac’s Reagent - Реагент Ковача, 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</si>
  <si>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</si>
  <si>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</si>
  <si>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</si>
  <si>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</si>
  <si>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</si>
  <si>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</si>
  <si>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</si>
  <si>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</si>
  <si>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набор</t>
  </si>
  <si>
    <t>Тромборель  С</t>
  </si>
  <si>
    <t>Патромтин SL</t>
  </si>
  <si>
    <t>Тест тромбин</t>
  </si>
  <si>
    <t>ПВ мультикалибратор</t>
  </si>
  <si>
    <t>Тромбин  реагент</t>
  </si>
  <si>
    <t>Антитромбин III</t>
  </si>
  <si>
    <t>Калибратор Фибриногена</t>
  </si>
  <si>
    <t>Фактор 7</t>
  </si>
  <si>
    <t>Фактор 8</t>
  </si>
  <si>
    <t>Фактор 9</t>
  </si>
  <si>
    <t>Фактор 2</t>
  </si>
  <si>
    <t>Фактор 5</t>
  </si>
  <si>
    <t>Фактор 11</t>
  </si>
  <si>
    <t>Д-Димер</t>
  </si>
  <si>
    <t>Д-Димер  контроль</t>
  </si>
  <si>
    <t>Протеин  С</t>
  </si>
  <si>
    <t>Фактор  Виллебранда</t>
  </si>
  <si>
    <t>Контральная  плазма  Н</t>
  </si>
  <si>
    <t>Контрольная  плазма  Р</t>
  </si>
  <si>
    <t>Стандартная плазма</t>
  </si>
  <si>
    <t>Раствор  хлорида  кальция</t>
  </si>
  <si>
    <t>Реакционные кюветы</t>
  </si>
  <si>
    <t>Имидозоловый  буфер</t>
  </si>
  <si>
    <t>штука</t>
  </si>
  <si>
    <t>XII  фактор</t>
  </si>
  <si>
    <t>Активность фактора Виллебранда</t>
  </si>
  <si>
    <t>HNID® Panel - Панель для определения гемофилы и нейссерии. 20 Пан./уп.</t>
  </si>
  <si>
    <t>Панели МикроСтреп для определениия чувствительности  к антибиотикам Стрептококков хромогенные тип 3 MicroStrep Plus type 3  : амоксициллин/клавунат, ампициллин.азитромицин.цефаклор.Цефазолин.Цефепим.Цефотаксим.Цефтриаксон.Цефуроксим.Хлорамфеникол.Ципрфлоксацин.Клиндамицин.Эритромицин.Гатифлоксацин.Гентамицин.Гентамицин синерджи скрин.Имипенем.Левофлоксацин.Линезолид.Меропенем.Нитрофурантоин.Оксациллин.Пенициллин.Пиперациллин/Тазобактам.Рифампин.Стрептомицин синерджи скрин.Тетрациклин.Триметаприм/Сульфаметаксазол.Ванкомицин(всего 18антибиотика на панели). 20 Пан./уп.</t>
  </si>
  <si>
    <t>Насадки для переноса суспензий для обычных панелей. 240/уп.</t>
  </si>
  <si>
    <t>Mueller Hinton Broth w/Calcium and Magnesium - Питательная среда Мюллера-Хинтона для быстрых панелей. Бульон MHB/LNH, представляющий собой питательную среду Мюллера-Хинтона - 10х25мл</t>
  </si>
  <si>
    <t xml:space="preserve"> реагенты Бак Анализатор WA-40</t>
  </si>
  <si>
    <t xml:space="preserve"> Вода для посева с плюроном, уп./60 х 25мл</t>
  </si>
  <si>
    <t>Реактив Ковача. Раствор, представляющий собой смесь изоамилового спирта, гидроксида натрия, хлорида калия, хлорида натрия в воде - 1х30мл.</t>
  </si>
  <si>
    <t>a-Naphthol - Альфа Нафтол Alpha Naphtol Reagent (Раствор, представляющий собой альфа-нафтол в воде) фл. (30мл.)</t>
  </si>
  <si>
    <t xml:space="preserve">Гидроксид калия (Potassium Hydroxide) Раствор, представляющий собой 40% гидроксида калия в воде) 1х30мл </t>
  </si>
  <si>
    <t>Ferric Chloride - Хлорид железа. Раствор, представляющий 10% раствор хлорида железа в воде. 30 мл</t>
  </si>
  <si>
    <t>Сульфоновая кислота Sulfanilic Acid Reagent (Раствор, представляющий собой смесь сульфаниловой кислоты, хлорида натрия, хлорида калия, уксусной кислоты в воде, для определения сульфаниловой кислоты в моче) шт. (30мл)</t>
  </si>
  <si>
    <t>Диметил- Альфа - Нафтиламин. Раствор, представляющий собой смесь N,N-диметилальфанафтиламина, уксусной кислоты, хлорида натрия, гидроксида калия в воде, для определения альфанафтиламина в моче - 1х30мл.</t>
  </si>
  <si>
    <t>Реагент Пептидазы   (Раствор, представляющий собой смесь 2-Метоксиэтанола, уксусной кислоты, натрия додецил сульфата, N,N-диметил формамида, диметил формамида в воде, для определения пептидазы в моче) фл. (30мл.)</t>
  </si>
  <si>
    <t>HNID® Indole Reagent - Индол реагент для гемофил и нейссерий. 30 мл</t>
  </si>
  <si>
    <t>Гидроксид натрия/Раствор, представляющий собой гидроксид натрия (5%) в воде - 1х30мл</t>
  </si>
  <si>
    <t xml:space="preserve">Человеческий тромбопластин содержащий кальций. Назначение и применение:
Тромборель S используется для определения протромбинового времени  (ПВ) по Quick и, в комбинации с плазмой, дефицитной по определенным факторам, для определения активности факторов свертывания II, V, VII и Х.  Материалы, поставляемые в наборе:Упаковка на 10 флаконов с реагентом х 10 мл (1000 тестов уп)
</t>
  </si>
  <si>
    <t>Реагент для определения активированного частичного тромбопластинового времени (аЧТВ) в человеческой плазме. Патромтин SL позволяет быстрый скрининг нарушений во внутренней системе свертывания и с высокой чувствительностью выявляет факторы VIII и X, а также контактные факторы, позволяет диагностировать гемофилию.Материалы, поставляемые в наборе:20 флаконов с реагентом х5 мл(2000тестов в уп.)</t>
  </si>
  <si>
    <t>Тест Тромбин  - реагент для определения тромбинового времени для  коагулометров (10X5 мл реагента, 1x50мл буфера). Материалы, поставляемые в наборе:10 флаконов с реагентом х5 мл, 1 флакон х50 мл буфера(500 тестов в уп.)</t>
  </si>
  <si>
    <t>Набор калибраторов, представляющий собой  лиофилизированную человеческую плазму Материалы, поставляемые в наборе: 6 флаконов с калибраторами 1-6 х1мл.</t>
  </si>
  <si>
    <t>Раствор, представляющий собой лиофилизат, приготовленный из бычьего тромбина - 10х1мл. (1000 тестов в уп.)</t>
  </si>
  <si>
    <t>Антитромбин III является плазматическим ингибитором тромбина и активированного фактора Х, Берихром Антитромбин III (А) используется для быстрого определения физиологически активного антитромбина III и дает возможность диагностировать конгенитальную и приобретенную недостаточность антитромбина III, состояние, ассоциирующееся с повышенным риском развития тромбоза.  на 170тестов</t>
  </si>
  <si>
    <t xml:space="preserve">Раствор, представляющий собой  лиофилизированную плазму отобранных здоровых доноров, разбавленную сухим человеческим фибриногеном и стабилизированную раствором гепес буфера (4-(2-гидроксиэтил)-1-пиперазинэтансульфоновая кислота) - 6х1мл. </t>
  </si>
  <si>
    <t>Реагент для определения активности фактора свертывания VII,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VII 0,1%. Дефицитные плазмы производятся  путем иммуноадсорпции из нормальной плазмы. Дефицитные плазмы не содержат антигенов фактора VII соответственно. Фибриноген присутствует в количестве как минимум 1 г/л. В качестве стабилизатора присутствует маннитол (20 г/л).</t>
  </si>
  <si>
    <t>Хроматографически очищенная лиофилизированная фракция плазмы крови человека, содержащая фактор VIII свертывания крови. Антигемофильный глобулин, восполняет дефицит фактора свертывания VIII, временно компенсирует коагуляционный дефект у больных гемофилией А. Материалы, поставляемые в упаковке: 8 флаконов с дефецитной плазмой х 1 мл</t>
  </si>
  <si>
    <t>Реагент для определения активности фактора свертывания II (протромбин),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II 0,1%. Дефицитные плазмы производятся  путем иммуноадсорпции из нормальной плазмы. Дефицитные плазмы не содержат антигенов фактора II соответственно. Фибриноген присутствует в количестве как минимум 1 г/л. В качестве стабилизатора присутствует маннитол (20 г/л).</t>
  </si>
  <si>
    <t>Реагент для определения активности фактора свертывания V,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V 0,1%. Дефицитные плазмы производятся  путем иммуноадсорпции из нормальной плазмы. Дефицитные плазмы не содержат антигенов фактора V соответственно. Фибриноген присутствует в количестве как минимум 1 г/л. В качестве стабилизатора присутствует маннитол (20 г/л).</t>
  </si>
  <si>
    <t>Реагент, хроматографически очищенный фактор свертывания крови человека. Восполняет недостаток фактора свертывания XI и устраняет гипокоагуляцию у больных с его дефицитом.Материалы, поставляемые в упаковке: 8 флаконов с дефецитной плазмой х 1 мл</t>
  </si>
  <si>
    <t xml:space="preserve"> Innovance® D-DIMER набор предназначен для качественного определения деградации перекрестного соединения продуктов фибрина(150 тестов в наб.)       </t>
  </si>
  <si>
    <t>Контрольная плазма норма и патология для аттестована по параметру  D-DIMER Состав: 5фл.х1мл (норма), 5х1мл (патология)</t>
  </si>
  <si>
    <t>Набор vWF Ag* в сочетании с коагулометрическими анализаторами Siemens предназначен для лабораторного иммунно-турбидиметрического определения массы vWА Ag* в плазме человека.
Латексный реагент (раствор, представляющий собой жидкую лиофилизированную стабилизированную смесь человеческих тромбоцитов, ристоцетина и ЭДТА) - 4x2мл, Дилюент для латексного реагента (раствор, представляющий собой фосфат натрия в воде) - 4x4мл, Гепес буфер (раствор, представляющий собой 4-(2-гидроксиэтил)-1-пиперазинэтансульфоновую кислоту в воде) - 4x5мл.</t>
  </si>
  <si>
    <t>Контрольная плазма  N (норма) -  аттестована по параметрам:  ПВ,  АЧТВ, ТВ,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волчаночные антикоагулянты, фактор Виллебранда, ORKE41</t>
  </si>
  <si>
    <t>Контрольная плазма P ( патология)  (аттестована по параметрам:  ПВ,  АЧТВ, 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фактор Виллебранда)</t>
  </si>
  <si>
    <t>(Стандартная человеческая плазма плазма 10 x на 1 мл)</t>
  </si>
  <si>
    <t>Предназначен для промывания иглы пробозаборника аппарата.  Фасовка:  уп. (1 x 500 мл)</t>
  </si>
  <si>
    <t>Реакционные пробирки, представляющие собой одноразовые  пластиковые пробирки на 1мл - 1х3000шт.</t>
  </si>
  <si>
    <t>Раствор, представляющий собой бутилимидазол натрия в воде - 6х15мл.</t>
  </si>
  <si>
    <t>Реагент, хроматографически очищенный фактор свертывания крови человека. Восполняет недостаток фактора свертывания XII и устраняет гипокоагуляцию у больных с его дефицитом.Материалы, поставляемые в упаковке: 8 флаконов с дефецитной плазмой х 1 мл</t>
  </si>
  <si>
    <t>Предназначен для лабораторного определения активности ристоцетинового кофактора фактора фон Виллебранда в плазме человека посредством метода тромбоцитового слипания.
Набор для определения фактора Виллебранда ручным методом Состав 5х2,0 мл и стеклянный планшет для проведения реакции агллютинации</t>
  </si>
  <si>
    <t>Определение активности протеина С показано в следующих случаях:
 для выявления наследственно обусловленной и приобретенной недостаточности протеина С;
 в сочетании с другими методами (антигенная детерминация, коагулометрический метод определения протеина С) для проведения дифференциальной диагностики различных случаев недостаточности протеина С;
 для проведения мониторинга заместительной терапии концентратами протеина С в случае его наследственного дефицита.</t>
  </si>
  <si>
    <t>Раствор, который инициирует реакцию коагуляции в методиках гемостаза.Инкубация плазмы с оптимальным количеством фосфолипидов и поверхностным активатором приводит к активации факторов внутренней системы свертывания. Добавление ионов кальция запускает процесс свертывания; при этом измеряется время, ушедшее на образование фибринового сгустка. Материалы, поставляемые в наборе:10 флаконов с реагентом х15 мл</t>
  </si>
  <si>
    <t>Одноканальный датчик для инвазивного мониторинга кровянного давления</t>
  </si>
  <si>
    <t xml:space="preserve">Двухканальный датчик для инвазивного мониторинга кровянного давления 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</si>
  <si>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</si>
  <si>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</si>
  <si>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</si>
  <si>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</si>
  <si>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</si>
  <si>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</si>
  <si>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</si>
  <si>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</si>
  <si>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</si>
  <si>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</si>
  <si>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</si>
  <si>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</si>
  <si>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</si>
  <si>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</si>
  <si>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</si>
  <si>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</si>
  <si>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Реагенты на коагулометр CA-660,560</t>
  </si>
  <si>
    <t>Sterile Inoculum Water - Стерильная вода для посева, 60 x 3.0 мл</t>
  </si>
  <si>
    <t>Раствор промывочный CA Clean II(rinse), уп.(1 x 500 мл)</t>
  </si>
  <si>
    <t xml:space="preserve">Капилляры D957P-70-100x1  safe CLINITUBES 1 vial of 250 units, Multipack (пластик) </t>
  </si>
  <si>
    <t xml:space="preserve"> Капилляры D957P-70-100x1  safe CLINITUBES в упаковке 250 штук, сделан из экологически безвредного пластика, используются для взятия капиллярной крови,объем-125мл,гепарин МЕ/мл крови-70.В комплекте имеются проволочки смесители и колпачки для капилляров.</t>
  </si>
  <si>
    <t>Калибровочный раствор 1 по 200 мл.</t>
  </si>
  <si>
    <t>Объем 200 мл. Применяется для автоматической калибровки в анализаторах ABL800. Для диагностики in vitro.</t>
  </si>
  <si>
    <t>Калибровочный раствор 2-200 мл.</t>
  </si>
  <si>
    <t xml:space="preserve"> Объем 200 мл. Применяется для автоматической калибровки в анализаторах ABL800. Для диагностики in vitro.</t>
  </si>
  <si>
    <t>Раствор промывочный-600мл.</t>
  </si>
  <si>
    <t>Уловитель сгустков (для ABL7XX) 250 шт.</t>
  </si>
  <si>
    <t>Реагенты для анализаторов ABL</t>
  </si>
  <si>
    <t>ТОО "MotoShop"</t>
  </si>
  <si>
    <t>Датчик давления из "Индивидуальный процедурный комплект СРТ с принадлежностями", пр-ва Biometrix, Нидерланды, РК-ИМН-5№008336</t>
  </si>
  <si>
    <t>ТОО "Медкор"</t>
  </si>
  <si>
    <t>ТОО "Dana Estrella"</t>
  </si>
  <si>
    <t>Тест-картридж из "Автоматический таймер свертываемости крови ACT Plus", пр-ва Medtronic Inc, США, РК-МТ-7№003938</t>
  </si>
  <si>
    <t>ТОО "Дельрус РК"</t>
  </si>
  <si>
    <t>Капилляры гепаринизированные с принадлежностями из  "Анализатор ABL80", пр-ва Radiometer Medical ApS, Дания, РК-МТ-7№013860</t>
  </si>
  <si>
    <t>ТОО "Диагностика Центральная Азия"</t>
  </si>
  <si>
    <t>Калибровочные растворы из "Анализатор кислотно-щелочного и газового состава крови ABL 800 FLEX", пр-ва Radiometer Medical ApS, Дания, РК-ИМН-7№003688</t>
  </si>
  <si>
    <t>Ловушка сгустков для капилляров из  "Анализатор ABL80", пр-ва Radiometer Medical ApS, Дания, РК-МТ-7№013860</t>
  </si>
  <si>
    <t>из "Автоматизированный анализатор коагуляции крови серии СА-600",  пр-ва Sysmex Corporation, Япония, РК-МТ-7№014119</t>
  </si>
  <si>
    <t>Из "Анализатор автоматический бактериологический MicroScan WalkAway 40 Plus", пр-ва Backman Coulter Inc, США, РК-МТ-7№010766</t>
  </si>
  <si>
    <t>ТОО "IVD Holding"</t>
  </si>
  <si>
    <t>ТОО "Мелиор LTD"</t>
  </si>
  <si>
    <t>Победитель / Итоги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</si>
</sst>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р_._-;\-* #,##0.00\ _р_._-;_-* &quot;-&quot;??\ _р_._-;_-@_-"/>
    <numFmt numFmtId="165" formatCode="#,##0.00_р_."/>
    <numFmt numFmtId="166" formatCode="_-* #,##0_р_._-;\-* #,##0_р_._-;_-* &quot;-&quot;??_р_.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sz val="14"/>
      <color indexed="8"/>
      <name val="Arial"/>
      <family val="2"/>
      <charset val="204"/>
    </font>
    <font>
      <b/>
      <sz val="14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5">
    <xf numFmtId="0" fontId="0" fillId="0" borderId="0" xfId="0"/>
    <xf numFmtId="0" fontId="4" fillId="0" borderId="0" xfId="0" applyFont="1"/>
    <xf numFmtId="0" fontId="4" fillId="0" borderId="0" xfId="1" applyFont="1" applyFill="1"/>
    <xf numFmtId="0" fontId="4" fillId="2" borderId="0" xfId="0" applyFont="1" applyFill="1"/>
    <xf numFmtId="0" fontId="4" fillId="0" borderId="0" xfId="0" applyFont="1" applyFill="1"/>
    <xf numFmtId="0" fontId="6" fillId="2" borderId="2" xfId="0" applyFont="1" applyFill="1" applyBorder="1" applyAlignment="1">
      <alignment vertical="top"/>
    </xf>
    <xf numFmtId="0" fontId="7" fillId="0" borderId="0" xfId="0" applyFont="1"/>
    <xf numFmtId="0" fontId="7" fillId="0" borderId="1" xfId="1" applyFont="1" applyFill="1" applyBorder="1" applyAlignment="1" applyProtection="1">
      <alignment horizontal="center" vertical="center" wrapText="1"/>
    </xf>
    <xf numFmtId="0" fontId="7" fillId="0" borderId="1" xfId="1" applyFont="1" applyFill="1" applyBorder="1" applyAlignment="1">
      <alignment vertical="center" wrapText="1"/>
    </xf>
    <xf numFmtId="0" fontId="7" fillId="0" borderId="1" xfId="1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164" fontId="7" fillId="0" borderId="1" xfId="2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3" fontId="4" fillId="0" borderId="0" xfId="0" applyNumberFormat="1" applyFont="1"/>
    <xf numFmtId="3" fontId="4" fillId="2" borderId="0" xfId="0" applyNumberFormat="1" applyFont="1" applyFill="1"/>
    <xf numFmtId="0" fontId="7" fillId="2" borderId="0" xfId="0" applyFont="1" applyFill="1"/>
    <xf numFmtId="0" fontId="6" fillId="2" borderId="2" xfId="0" applyFont="1" applyFill="1" applyBorder="1" applyAlignment="1">
      <alignment horizontal="left" vertical="center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wrapText="1"/>
    </xf>
    <xf numFmtId="3" fontId="4" fillId="2" borderId="0" xfId="0" applyNumberFormat="1" applyFont="1" applyFill="1" applyAlignment="1">
      <alignment wrapText="1"/>
    </xf>
    <xf numFmtId="3" fontId="4" fillId="0" borderId="0" xfId="0" applyNumberFormat="1" applyFont="1" applyAlignment="1">
      <alignment wrapText="1"/>
    </xf>
    <xf numFmtId="164" fontId="7" fillId="3" borderId="1" xfId="2" applyNumberFormat="1" applyFont="1" applyFill="1" applyBorder="1" applyAlignment="1">
      <alignment horizontal="center" vertical="center"/>
    </xf>
    <xf numFmtId="164" fontId="7" fillId="3" borderId="1" xfId="2" applyNumberFormat="1" applyFont="1" applyFill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vertical="center" wrapText="1"/>
    </xf>
    <xf numFmtId="43" fontId="5" fillId="3" borderId="1" xfId="3" applyFont="1" applyFill="1" applyBorder="1" applyAlignment="1">
      <alignment horizontal="center" vertical="center"/>
    </xf>
    <xf numFmtId="43" fontId="5" fillId="3" borderId="1" xfId="3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165" fontId="9" fillId="3" borderId="1" xfId="0" applyNumberFormat="1" applyFont="1" applyFill="1" applyBorder="1" applyAlignment="1">
      <alignment horizontal="center" vertical="center"/>
    </xf>
    <xf numFmtId="165" fontId="9" fillId="3" borderId="1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/>
    </xf>
    <xf numFmtId="165" fontId="9" fillId="0" borderId="4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66" fontId="9" fillId="0" borderId="3" xfId="0" applyNumberFormat="1" applyFont="1" applyFill="1" applyBorder="1" applyAlignment="1">
      <alignment horizontal="center" vertical="center" wrapText="1"/>
    </xf>
    <xf numFmtId="166" fontId="9" fillId="0" borderId="4" xfId="0" applyNumberFormat="1" applyFont="1" applyFill="1" applyBorder="1" applyAlignment="1">
      <alignment horizontal="center" vertical="center" wrapText="1"/>
    </xf>
    <xf numFmtId="43" fontId="5" fillId="0" borderId="3" xfId="3" applyFont="1" applyFill="1" applyBorder="1" applyAlignment="1">
      <alignment horizontal="center" vertical="center"/>
    </xf>
    <xf numFmtId="43" fontId="5" fillId="0" borderId="4" xfId="3" applyFont="1" applyFill="1" applyBorder="1" applyAlignment="1">
      <alignment horizontal="center" vertical="center"/>
    </xf>
    <xf numFmtId="0" fontId="0" fillId="0" borderId="4" xfId="0" applyBorder="1"/>
    <xf numFmtId="0" fontId="9" fillId="0" borderId="1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43" fontId="5" fillId="0" borderId="3" xfId="4" applyFont="1" applyFill="1" applyBorder="1" applyAlignment="1">
      <alignment horizontal="center" vertical="center"/>
    </xf>
    <xf numFmtId="43" fontId="5" fillId="0" borderId="4" xfId="4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left" vertical="center" wrapText="1"/>
    </xf>
    <xf numFmtId="3" fontId="4" fillId="0" borderId="4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  <xf numFmtId="165" fontId="4" fillId="3" borderId="1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top" wrapText="1"/>
    </xf>
    <xf numFmtId="49" fontId="9" fillId="0" borderId="4" xfId="0" applyNumberFormat="1" applyFont="1" applyFill="1" applyBorder="1" applyAlignment="1">
      <alignment horizontal="center" vertical="top" wrapText="1"/>
    </xf>
    <xf numFmtId="49" fontId="9" fillId="0" borderId="3" xfId="0" applyNumberFormat="1" applyFont="1" applyFill="1" applyBorder="1" applyAlignment="1">
      <alignment horizontal="left" vertical="top" wrapText="1"/>
    </xf>
    <xf numFmtId="49" fontId="9" fillId="0" borderId="4" xfId="0" applyNumberFormat="1" applyFont="1" applyFill="1" applyBorder="1" applyAlignment="1">
      <alignment horizontal="left" vertical="top" wrapText="1"/>
    </xf>
    <xf numFmtId="3" fontId="9" fillId="0" borderId="3" xfId="0" applyNumberFormat="1" applyFont="1" applyFill="1" applyBorder="1" applyAlignment="1">
      <alignment horizontal="center" vertical="center" wrapText="1"/>
    </xf>
    <xf numFmtId="3" fontId="9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top" wrapText="1"/>
    </xf>
    <xf numFmtId="0" fontId="9" fillId="0" borderId="4" xfId="0" applyFont="1" applyFill="1" applyBorder="1" applyAlignment="1">
      <alignment horizontal="left" vertical="top" wrapText="1"/>
    </xf>
    <xf numFmtId="4" fontId="9" fillId="0" borderId="3" xfId="0" applyNumberFormat="1" applyFont="1" applyFill="1" applyBorder="1" applyAlignment="1">
      <alignment horizontal="center" vertical="center" wrapText="1"/>
    </xf>
    <xf numFmtId="4" fontId="9" fillId="0" borderId="4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9" fillId="0" borderId="4" xfId="0" applyNumberFormat="1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/>
    </xf>
    <xf numFmtId="165" fontId="4" fillId="0" borderId="4" xfId="0" applyNumberFormat="1" applyFont="1" applyFill="1" applyBorder="1" applyAlignment="1">
      <alignment horizontal="center" vertical="center"/>
    </xf>
    <xf numFmtId="166" fontId="4" fillId="0" borderId="3" xfId="0" applyNumberFormat="1" applyFont="1" applyFill="1" applyBorder="1" applyAlignment="1">
      <alignment horizontal="center" vertical="center" wrapText="1"/>
    </xf>
    <xf numFmtId="166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164" fontId="7" fillId="4" borderId="1" xfId="2" applyNumberFormat="1" applyFont="1" applyFill="1" applyBorder="1" applyAlignment="1">
      <alignment horizontal="center" vertical="center" wrapText="1"/>
    </xf>
    <xf numFmtId="3" fontId="4" fillId="4" borderId="3" xfId="0" applyNumberFormat="1" applyFont="1" applyFill="1" applyBorder="1" applyAlignment="1">
      <alignment horizontal="center" vertical="center" wrapText="1"/>
    </xf>
    <xf numFmtId="3" fontId="4" fillId="4" borderId="4" xfId="0" applyNumberFormat="1" applyFont="1" applyFill="1" applyBorder="1" applyAlignment="1">
      <alignment horizontal="center" vertical="center" wrapText="1"/>
    </xf>
    <xf numFmtId="43" fontId="5" fillId="4" borderId="3" xfId="3" applyFont="1" applyFill="1" applyBorder="1" applyAlignment="1">
      <alignment horizontal="center" vertical="center" wrapText="1"/>
    </xf>
    <xf numFmtId="43" fontId="5" fillId="4" borderId="4" xfId="3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5" xfId="1"/>
    <cellStyle name="Финансовый" xfId="4" builtinId="3"/>
    <cellStyle name="Финансовый 4" xfId="3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07"/>
  <sheetViews>
    <sheetView tabSelected="1" zoomScale="70" zoomScaleNormal="70" workbookViewId="0">
      <pane xSplit="7" ySplit="3" topLeftCell="H4" activePane="bottomRight" state="frozen"/>
      <selection pane="topRight" activeCell="J1" sqref="J1"/>
      <selection pane="bottomLeft" activeCell="A4" sqref="A4"/>
      <selection pane="bottomRight" activeCell="H9" sqref="H9"/>
    </sheetView>
  </sheetViews>
  <sheetFormatPr defaultRowHeight="18"/>
  <cols>
    <col min="1" max="1" width="9.140625" style="1"/>
    <col min="2" max="2" width="36.140625" style="1" customWidth="1"/>
    <col min="3" max="3" width="94.7109375" style="1" customWidth="1"/>
    <col min="4" max="4" width="13.5703125" style="1" customWidth="1"/>
    <col min="5" max="5" width="15.28515625" style="1" customWidth="1"/>
    <col min="6" max="6" width="21.28515625" style="1" customWidth="1"/>
    <col min="7" max="7" width="20.85546875" style="1" customWidth="1"/>
    <col min="8" max="8" width="26.42578125" style="1" customWidth="1"/>
    <col min="9" max="9" width="27.5703125" style="18" customWidth="1"/>
    <col min="10" max="10" width="27.85546875" style="1" customWidth="1"/>
    <col min="11" max="11" width="29.5703125" style="18" customWidth="1"/>
    <col min="12" max="12" width="27.85546875" style="18" customWidth="1"/>
    <col min="13" max="13" width="26.7109375" style="18" customWidth="1"/>
    <col min="14" max="14" width="27" style="18" customWidth="1"/>
    <col min="15" max="15" width="20.85546875" style="18" customWidth="1"/>
    <col min="16" max="16384" width="9.140625" style="1"/>
  </cols>
  <sheetData>
    <row r="1" spans="1:15">
      <c r="C1" s="6" t="s">
        <v>7</v>
      </c>
    </row>
    <row r="3" spans="1:15" s="2" customFormat="1" ht="72">
      <c r="A3" s="7" t="s">
        <v>0</v>
      </c>
      <c r="B3" s="8" t="s">
        <v>1</v>
      </c>
      <c r="C3" s="9" t="s">
        <v>2</v>
      </c>
      <c r="D3" s="10" t="s">
        <v>3</v>
      </c>
      <c r="E3" s="11" t="s">
        <v>4</v>
      </c>
      <c r="F3" s="10" t="s">
        <v>5</v>
      </c>
      <c r="G3" s="12" t="s">
        <v>6</v>
      </c>
      <c r="H3" s="22" t="s">
        <v>132</v>
      </c>
      <c r="I3" s="23" t="s">
        <v>130</v>
      </c>
      <c r="J3" s="23" t="s">
        <v>133</v>
      </c>
      <c r="K3" s="23" t="s">
        <v>142</v>
      </c>
      <c r="L3" s="23" t="s">
        <v>137</v>
      </c>
      <c r="M3" s="23" t="s">
        <v>135</v>
      </c>
      <c r="N3" s="23" t="s">
        <v>143</v>
      </c>
      <c r="O3" s="86" t="s">
        <v>144</v>
      </c>
    </row>
    <row r="4" spans="1:15" s="4" customFormat="1">
      <c r="A4" s="53">
        <v>1</v>
      </c>
      <c r="B4" s="55" t="s">
        <v>100</v>
      </c>
      <c r="C4" s="57" t="s">
        <v>9</v>
      </c>
      <c r="D4" s="47" t="s">
        <v>8</v>
      </c>
      <c r="E4" s="47">
        <v>75</v>
      </c>
      <c r="F4" s="53" t="s">
        <v>10</v>
      </c>
      <c r="G4" s="47">
        <f>F4*E4</f>
        <v>562500</v>
      </c>
      <c r="H4" s="24">
        <v>7450</v>
      </c>
      <c r="I4" s="24">
        <v>7500</v>
      </c>
      <c r="J4" s="24"/>
      <c r="K4" s="24"/>
      <c r="L4" s="24"/>
      <c r="M4" s="24"/>
      <c r="N4" s="24"/>
      <c r="O4" s="87" t="s">
        <v>132</v>
      </c>
    </row>
    <row r="5" spans="1:15" s="4" customFormat="1" ht="144">
      <c r="A5" s="54"/>
      <c r="B5" s="56"/>
      <c r="C5" s="58"/>
      <c r="D5" s="48"/>
      <c r="E5" s="48"/>
      <c r="F5" s="54"/>
      <c r="G5" s="48"/>
      <c r="H5" s="24" t="s">
        <v>131</v>
      </c>
      <c r="I5" s="24" t="s">
        <v>131</v>
      </c>
      <c r="J5" s="24"/>
      <c r="K5" s="24"/>
      <c r="L5" s="24"/>
      <c r="M5" s="24"/>
      <c r="N5" s="24"/>
      <c r="O5" s="88"/>
    </row>
    <row r="6" spans="1:15" s="4" customFormat="1">
      <c r="A6" s="53">
        <v>2</v>
      </c>
      <c r="B6" s="55" t="s">
        <v>101</v>
      </c>
      <c r="C6" s="57" t="s">
        <v>11</v>
      </c>
      <c r="D6" s="47" t="s">
        <v>8</v>
      </c>
      <c r="E6" s="53">
        <v>95</v>
      </c>
      <c r="F6" s="53" t="s">
        <v>12</v>
      </c>
      <c r="G6" s="47">
        <f>F6*E6</f>
        <v>1425000</v>
      </c>
      <c r="H6" s="24">
        <v>14950</v>
      </c>
      <c r="I6" s="24">
        <v>15000</v>
      </c>
      <c r="J6" s="24"/>
      <c r="K6" s="24"/>
      <c r="L6" s="24"/>
      <c r="M6" s="24"/>
      <c r="N6" s="24"/>
      <c r="O6" s="87" t="s">
        <v>132</v>
      </c>
    </row>
    <row r="7" spans="1:15" s="4" customFormat="1" ht="144">
      <c r="A7" s="54"/>
      <c r="B7" s="56"/>
      <c r="C7" s="58"/>
      <c r="D7" s="48"/>
      <c r="E7" s="54"/>
      <c r="F7" s="54"/>
      <c r="G7" s="48"/>
      <c r="H7" s="24" t="s">
        <v>131</v>
      </c>
      <c r="I7" s="24" t="s">
        <v>131</v>
      </c>
      <c r="J7" s="24"/>
      <c r="K7" s="24"/>
      <c r="L7" s="24"/>
      <c r="M7" s="24"/>
      <c r="N7" s="24"/>
      <c r="O7" s="88"/>
    </row>
    <row r="8" spans="1:15" s="4" customFormat="1">
      <c r="A8" s="45">
        <v>3</v>
      </c>
      <c r="B8" s="46" t="s">
        <v>14</v>
      </c>
      <c r="C8" s="46" t="s">
        <v>13</v>
      </c>
      <c r="D8" s="47" t="s">
        <v>16</v>
      </c>
      <c r="E8" s="49">
        <v>5</v>
      </c>
      <c r="F8" s="51">
        <v>72800</v>
      </c>
      <c r="G8" s="41">
        <f>E8*F8</f>
        <v>364000</v>
      </c>
      <c r="H8" s="25"/>
      <c r="I8" s="26"/>
      <c r="J8" s="25">
        <v>72700</v>
      </c>
      <c r="K8" s="26"/>
      <c r="L8" s="26"/>
      <c r="M8" s="26"/>
      <c r="N8" s="26"/>
      <c r="O8" s="89"/>
    </row>
    <row r="9" spans="1:15" s="4" customFormat="1" ht="144">
      <c r="A9" s="45"/>
      <c r="B9" s="46"/>
      <c r="C9" s="46"/>
      <c r="D9" s="48"/>
      <c r="E9" s="50"/>
      <c r="F9" s="52"/>
      <c r="G9" s="42"/>
      <c r="H9" s="26"/>
      <c r="I9" s="26"/>
      <c r="J9" s="26" t="s">
        <v>134</v>
      </c>
      <c r="K9" s="26"/>
      <c r="L9" s="26"/>
      <c r="M9" s="26"/>
      <c r="N9" s="26"/>
      <c r="O9" s="90"/>
    </row>
    <row r="10" spans="1:15">
      <c r="A10" s="3"/>
      <c r="B10" s="3"/>
      <c r="C10" s="17" t="s">
        <v>64</v>
      </c>
      <c r="D10" s="3"/>
      <c r="E10" s="3"/>
      <c r="F10" s="3"/>
      <c r="G10" s="3"/>
      <c r="H10" s="3"/>
      <c r="I10" s="19"/>
      <c r="J10" s="3"/>
      <c r="K10" s="19"/>
      <c r="L10" s="19"/>
      <c r="M10" s="19"/>
      <c r="N10" s="19"/>
      <c r="O10" s="19"/>
    </row>
    <row r="11" spans="1:15" s="13" customFormat="1">
      <c r="A11" s="60" t="s">
        <v>102</v>
      </c>
      <c r="B11" s="64" t="s">
        <v>15</v>
      </c>
      <c r="C11" s="64" t="s">
        <v>60</v>
      </c>
      <c r="D11" s="60" t="s">
        <v>16</v>
      </c>
      <c r="E11" s="66">
        <v>4</v>
      </c>
      <c r="F11" s="33">
        <v>69060.2</v>
      </c>
      <c r="G11" s="68">
        <f>F11*E11</f>
        <v>276240.8</v>
      </c>
      <c r="H11" s="27"/>
      <c r="I11" s="28"/>
      <c r="J11" s="27"/>
      <c r="K11" s="28">
        <v>69055</v>
      </c>
      <c r="L11" s="28">
        <v>69060</v>
      </c>
      <c r="M11" s="28"/>
      <c r="N11" s="28"/>
      <c r="O11" s="91" t="s">
        <v>142</v>
      </c>
    </row>
    <row r="12" spans="1:15" s="13" customFormat="1" ht="144">
      <c r="A12" s="61"/>
      <c r="B12" s="65"/>
      <c r="C12" s="65"/>
      <c r="D12" s="61"/>
      <c r="E12" s="67"/>
      <c r="F12" s="34"/>
      <c r="G12" s="69"/>
      <c r="H12" s="27"/>
      <c r="I12" s="28"/>
      <c r="J12" s="27"/>
      <c r="K12" s="28" t="s">
        <v>141</v>
      </c>
      <c r="L12" s="28" t="s">
        <v>141</v>
      </c>
      <c r="M12" s="28"/>
      <c r="N12" s="28"/>
      <c r="O12" s="92"/>
    </row>
    <row r="13" spans="1:15" s="13" customFormat="1">
      <c r="A13" s="60" t="s">
        <v>103</v>
      </c>
      <c r="B13" s="70" t="s">
        <v>17</v>
      </c>
      <c r="C13" s="70" t="s">
        <v>61</v>
      </c>
      <c r="D13" s="60" t="s">
        <v>16</v>
      </c>
      <c r="E13" s="66">
        <v>15</v>
      </c>
      <c r="F13" s="33">
        <v>54151.9</v>
      </c>
      <c r="G13" s="68">
        <f>F13*E13</f>
        <v>812278.5</v>
      </c>
      <c r="H13" s="27"/>
      <c r="I13" s="28"/>
      <c r="J13" s="27"/>
      <c r="K13" s="28">
        <v>54146</v>
      </c>
      <c r="L13" s="28">
        <v>54150</v>
      </c>
      <c r="M13" s="28"/>
      <c r="N13" s="28"/>
      <c r="O13" s="91" t="s">
        <v>142</v>
      </c>
    </row>
    <row r="14" spans="1:15" s="13" customFormat="1" ht="144">
      <c r="A14" s="61"/>
      <c r="B14" s="71"/>
      <c r="C14" s="71"/>
      <c r="D14" s="61"/>
      <c r="E14" s="67"/>
      <c r="F14" s="34"/>
      <c r="G14" s="69"/>
      <c r="H14" s="27"/>
      <c r="I14" s="28"/>
      <c r="J14" s="27"/>
      <c r="K14" s="28" t="s">
        <v>141</v>
      </c>
      <c r="L14" s="28" t="s">
        <v>141</v>
      </c>
      <c r="M14" s="28"/>
      <c r="N14" s="28"/>
      <c r="O14" s="92"/>
    </row>
    <row r="15" spans="1:15" s="13" customFormat="1">
      <c r="A15" s="60" t="s">
        <v>104</v>
      </c>
      <c r="B15" s="64" t="s">
        <v>18</v>
      </c>
      <c r="C15" s="64" t="s">
        <v>62</v>
      </c>
      <c r="D15" s="60" t="s">
        <v>16</v>
      </c>
      <c r="E15" s="66">
        <v>5</v>
      </c>
      <c r="F15" s="33">
        <v>133844.70000000001</v>
      </c>
      <c r="G15" s="31">
        <v>669223.5</v>
      </c>
      <c r="H15" s="29"/>
      <c r="I15" s="30"/>
      <c r="J15" s="29"/>
      <c r="K15" s="30">
        <v>133840</v>
      </c>
      <c r="L15" s="30">
        <v>133844</v>
      </c>
      <c r="M15" s="30"/>
      <c r="N15" s="30"/>
      <c r="O15" s="93" t="s">
        <v>142</v>
      </c>
    </row>
    <row r="16" spans="1:15" s="13" customFormat="1" ht="144">
      <c r="A16" s="61"/>
      <c r="B16" s="65"/>
      <c r="C16" s="65"/>
      <c r="D16" s="61"/>
      <c r="E16" s="67"/>
      <c r="F16" s="34"/>
      <c r="G16" s="32"/>
      <c r="H16" s="29"/>
      <c r="I16" s="30"/>
      <c r="J16" s="29"/>
      <c r="K16" s="28" t="s">
        <v>141</v>
      </c>
      <c r="L16" s="28" t="s">
        <v>141</v>
      </c>
      <c r="M16" s="30"/>
      <c r="N16" s="30"/>
      <c r="O16" s="94"/>
    </row>
    <row r="17" spans="1:15" s="13" customFormat="1">
      <c r="A17" s="60" t="s">
        <v>105</v>
      </c>
      <c r="B17" s="64" t="s">
        <v>19</v>
      </c>
      <c r="C17" s="64" t="s">
        <v>63</v>
      </c>
      <c r="D17" s="33" t="s">
        <v>16</v>
      </c>
      <c r="E17" s="72">
        <v>15</v>
      </c>
      <c r="F17" s="33">
        <v>38804.699999999997</v>
      </c>
      <c r="G17" s="31">
        <v>582070.5</v>
      </c>
      <c r="H17" s="29"/>
      <c r="I17" s="30"/>
      <c r="J17" s="29"/>
      <c r="K17" s="30">
        <v>38800</v>
      </c>
      <c r="L17" s="30">
        <v>38804</v>
      </c>
      <c r="M17" s="30"/>
      <c r="N17" s="30"/>
      <c r="O17" s="93" t="s">
        <v>142</v>
      </c>
    </row>
    <row r="18" spans="1:15" s="13" customFormat="1" ht="144">
      <c r="A18" s="61"/>
      <c r="B18" s="65"/>
      <c r="C18" s="65"/>
      <c r="D18" s="34"/>
      <c r="E18" s="73"/>
      <c r="F18" s="34"/>
      <c r="G18" s="32"/>
      <c r="H18" s="29"/>
      <c r="I18" s="30"/>
      <c r="J18" s="29"/>
      <c r="K18" s="28" t="s">
        <v>141</v>
      </c>
      <c r="L18" s="28" t="s">
        <v>141</v>
      </c>
      <c r="M18" s="30"/>
      <c r="N18" s="30"/>
      <c r="O18" s="94"/>
    </row>
    <row r="19" spans="1:15" s="13" customFormat="1">
      <c r="A19" s="60" t="s">
        <v>106</v>
      </c>
      <c r="B19" s="64" t="s">
        <v>20</v>
      </c>
      <c r="C19" s="64" t="s">
        <v>119</v>
      </c>
      <c r="D19" s="33" t="s">
        <v>16</v>
      </c>
      <c r="E19" s="72">
        <v>30</v>
      </c>
      <c r="F19" s="33">
        <v>42751.5</v>
      </c>
      <c r="G19" s="31">
        <v>1282545</v>
      </c>
      <c r="H19" s="29"/>
      <c r="I19" s="30"/>
      <c r="J19" s="29"/>
      <c r="K19" s="30">
        <v>42747</v>
      </c>
      <c r="L19" s="30">
        <v>42750</v>
      </c>
      <c r="M19" s="30"/>
      <c r="N19" s="30"/>
      <c r="O19" s="93" t="s">
        <v>142</v>
      </c>
    </row>
    <row r="20" spans="1:15" s="13" customFormat="1" ht="144">
      <c r="A20" s="61"/>
      <c r="B20" s="65"/>
      <c r="C20" s="65"/>
      <c r="D20" s="34"/>
      <c r="E20" s="73"/>
      <c r="F20" s="34"/>
      <c r="G20" s="32"/>
      <c r="H20" s="29"/>
      <c r="I20" s="30"/>
      <c r="J20" s="29"/>
      <c r="K20" s="28" t="s">
        <v>141</v>
      </c>
      <c r="L20" s="28" t="s">
        <v>141</v>
      </c>
      <c r="M20" s="30"/>
      <c r="N20" s="30"/>
      <c r="O20" s="94"/>
    </row>
    <row r="21" spans="1:15" s="13" customFormat="1">
      <c r="A21" s="60" t="s">
        <v>107</v>
      </c>
      <c r="B21" s="64" t="s">
        <v>21</v>
      </c>
      <c r="C21" s="64" t="s">
        <v>65</v>
      </c>
      <c r="D21" s="33" t="s">
        <v>16</v>
      </c>
      <c r="E21" s="72">
        <v>20</v>
      </c>
      <c r="F21" s="33">
        <v>54260.800000000003</v>
      </c>
      <c r="G21" s="31">
        <v>1085216</v>
      </c>
      <c r="H21" s="29"/>
      <c r="I21" s="30"/>
      <c r="J21" s="29"/>
      <c r="K21" s="30">
        <v>54256</v>
      </c>
      <c r="L21" s="30">
        <v>54260</v>
      </c>
      <c r="M21" s="30"/>
      <c r="N21" s="30"/>
      <c r="O21" s="93" t="s">
        <v>142</v>
      </c>
    </row>
    <row r="22" spans="1:15" s="13" customFormat="1" ht="144">
      <c r="A22" s="61"/>
      <c r="B22" s="65"/>
      <c r="C22" s="65"/>
      <c r="D22" s="34"/>
      <c r="E22" s="73"/>
      <c r="F22" s="34"/>
      <c r="G22" s="32"/>
      <c r="H22" s="29"/>
      <c r="I22" s="30"/>
      <c r="J22" s="29"/>
      <c r="K22" s="28" t="s">
        <v>141</v>
      </c>
      <c r="L22" s="28" t="s">
        <v>141</v>
      </c>
      <c r="M22" s="30"/>
      <c r="N22" s="30"/>
      <c r="O22" s="94"/>
    </row>
    <row r="23" spans="1:15" s="13" customFormat="1">
      <c r="A23" s="60" t="s">
        <v>108</v>
      </c>
      <c r="B23" s="62" t="s">
        <v>22</v>
      </c>
      <c r="C23" s="64" t="s">
        <v>22</v>
      </c>
      <c r="D23" s="33" t="s">
        <v>16</v>
      </c>
      <c r="E23" s="72">
        <v>7</v>
      </c>
      <c r="F23" s="33">
        <v>24993.1</v>
      </c>
      <c r="G23" s="31">
        <v>174951.69999999998</v>
      </c>
      <c r="H23" s="29"/>
      <c r="I23" s="30"/>
      <c r="J23" s="29"/>
      <c r="K23" s="30">
        <v>24988</v>
      </c>
      <c r="L23" s="30">
        <v>24993</v>
      </c>
      <c r="M23" s="30"/>
      <c r="N23" s="30"/>
      <c r="O23" s="93" t="s">
        <v>142</v>
      </c>
    </row>
    <row r="24" spans="1:15" s="13" customFormat="1" ht="144">
      <c r="A24" s="61"/>
      <c r="B24" s="63"/>
      <c r="C24" s="65"/>
      <c r="D24" s="34"/>
      <c r="E24" s="73"/>
      <c r="F24" s="34"/>
      <c r="G24" s="32"/>
      <c r="H24" s="29"/>
      <c r="I24" s="30"/>
      <c r="J24" s="29"/>
      <c r="K24" s="28" t="s">
        <v>141</v>
      </c>
      <c r="L24" s="28" t="s">
        <v>141</v>
      </c>
      <c r="M24" s="30"/>
      <c r="N24" s="30"/>
      <c r="O24" s="94"/>
    </row>
    <row r="25" spans="1:15" s="13" customFormat="1">
      <c r="A25" s="60" t="s">
        <v>109</v>
      </c>
      <c r="B25" s="64" t="s">
        <v>24</v>
      </c>
      <c r="C25" s="64" t="s">
        <v>66</v>
      </c>
      <c r="D25" s="33" t="s">
        <v>16</v>
      </c>
      <c r="E25" s="72">
        <v>25</v>
      </c>
      <c r="F25" s="33">
        <v>15895</v>
      </c>
      <c r="G25" s="31">
        <v>397375</v>
      </c>
      <c r="H25" s="29"/>
      <c r="I25" s="30"/>
      <c r="J25" s="29"/>
      <c r="K25" s="30">
        <v>15890</v>
      </c>
      <c r="L25" s="30">
        <v>15895</v>
      </c>
      <c r="M25" s="30"/>
      <c r="N25" s="30"/>
      <c r="O25" s="93" t="s">
        <v>142</v>
      </c>
    </row>
    <row r="26" spans="1:15" s="13" customFormat="1" ht="144">
      <c r="A26" s="61"/>
      <c r="B26" s="65"/>
      <c r="C26" s="65"/>
      <c r="D26" s="34"/>
      <c r="E26" s="73"/>
      <c r="F26" s="34"/>
      <c r="G26" s="32"/>
      <c r="H26" s="29"/>
      <c r="I26" s="30"/>
      <c r="J26" s="29"/>
      <c r="K26" s="28" t="s">
        <v>141</v>
      </c>
      <c r="L26" s="28" t="s">
        <v>141</v>
      </c>
      <c r="M26" s="30"/>
      <c r="N26" s="30"/>
      <c r="O26" s="94"/>
    </row>
    <row r="27" spans="1:15" s="13" customFormat="1">
      <c r="A27" s="60" t="s">
        <v>110</v>
      </c>
      <c r="B27" s="64" t="s">
        <v>25</v>
      </c>
      <c r="C27" s="64" t="s">
        <v>67</v>
      </c>
      <c r="D27" s="33" t="s">
        <v>16</v>
      </c>
      <c r="E27" s="72">
        <v>25</v>
      </c>
      <c r="F27" s="33">
        <v>22690.799999999999</v>
      </c>
      <c r="G27" s="31">
        <v>567270</v>
      </c>
      <c r="H27" s="29"/>
      <c r="I27" s="30"/>
      <c r="J27" s="29"/>
      <c r="K27" s="30">
        <v>22685</v>
      </c>
      <c r="L27" s="30">
        <v>22690</v>
      </c>
      <c r="M27" s="30"/>
      <c r="N27" s="30"/>
      <c r="O27" s="93" t="s">
        <v>142</v>
      </c>
    </row>
    <row r="28" spans="1:15" s="13" customFormat="1" ht="144">
      <c r="A28" s="61"/>
      <c r="B28" s="65"/>
      <c r="C28" s="65"/>
      <c r="D28" s="34"/>
      <c r="E28" s="73"/>
      <c r="F28" s="34"/>
      <c r="G28" s="32"/>
      <c r="H28" s="29"/>
      <c r="I28" s="30"/>
      <c r="J28" s="29"/>
      <c r="K28" s="28" t="s">
        <v>141</v>
      </c>
      <c r="L28" s="28" t="s">
        <v>141</v>
      </c>
      <c r="M28" s="30"/>
      <c r="N28" s="30"/>
      <c r="O28" s="94"/>
    </row>
    <row r="29" spans="1:15" s="13" customFormat="1">
      <c r="A29" s="60" t="s">
        <v>111</v>
      </c>
      <c r="B29" s="64" t="s">
        <v>26</v>
      </c>
      <c r="C29" s="64" t="s">
        <v>68</v>
      </c>
      <c r="D29" s="33" t="s">
        <v>16</v>
      </c>
      <c r="E29" s="72">
        <v>12</v>
      </c>
      <c r="F29" s="33">
        <v>11948.2</v>
      </c>
      <c r="G29" s="31">
        <v>143378.40000000002</v>
      </c>
      <c r="H29" s="29"/>
      <c r="I29" s="30"/>
      <c r="J29" s="29"/>
      <c r="K29" s="30">
        <v>11945</v>
      </c>
      <c r="L29" s="30">
        <v>11948</v>
      </c>
      <c r="M29" s="30"/>
      <c r="N29" s="30"/>
      <c r="O29" s="93" t="s">
        <v>142</v>
      </c>
    </row>
    <row r="30" spans="1:15" s="13" customFormat="1" ht="144">
      <c r="A30" s="61"/>
      <c r="B30" s="65"/>
      <c r="C30" s="65"/>
      <c r="D30" s="34"/>
      <c r="E30" s="73"/>
      <c r="F30" s="34"/>
      <c r="G30" s="32"/>
      <c r="H30" s="29"/>
      <c r="I30" s="30"/>
      <c r="J30" s="29"/>
      <c r="K30" s="28" t="s">
        <v>141</v>
      </c>
      <c r="L30" s="28" t="s">
        <v>141</v>
      </c>
      <c r="M30" s="30"/>
      <c r="N30" s="30"/>
      <c r="O30" s="94"/>
    </row>
    <row r="31" spans="1:15" s="13" customFormat="1">
      <c r="A31" s="60" t="s">
        <v>112</v>
      </c>
      <c r="B31" s="64" t="s">
        <v>27</v>
      </c>
      <c r="C31" s="64" t="s">
        <v>69</v>
      </c>
      <c r="D31" s="33" t="s">
        <v>23</v>
      </c>
      <c r="E31" s="72">
        <v>20</v>
      </c>
      <c r="F31" s="33">
        <v>11290.4</v>
      </c>
      <c r="G31" s="31">
        <v>225808</v>
      </c>
      <c r="H31" s="29"/>
      <c r="I31" s="30"/>
      <c r="J31" s="29"/>
      <c r="K31" s="30">
        <v>11285</v>
      </c>
      <c r="L31" s="30">
        <v>11290</v>
      </c>
      <c r="M31" s="30"/>
      <c r="N31" s="30"/>
      <c r="O31" s="93" t="s">
        <v>142</v>
      </c>
    </row>
    <row r="32" spans="1:15" s="13" customFormat="1" ht="144">
      <c r="A32" s="61"/>
      <c r="B32" s="65"/>
      <c r="C32" s="65"/>
      <c r="D32" s="34"/>
      <c r="E32" s="73"/>
      <c r="F32" s="34"/>
      <c r="G32" s="32"/>
      <c r="H32" s="29"/>
      <c r="I32" s="30"/>
      <c r="J32" s="29"/>
      <c r="K32" s="28" t="s">
        <v>141</v>
      </c>
      <c r="L32" s="28" t="s">
        <v>141</v>
      </c>
      <c r="M32" s="30"/>
      <c r="N32" s="30"/>
      <c r="O32" s="94"/>
    </row>
    <row r="33" spans="1:15" s="13" customFormat="1">
      <c r="A33" s="60" t="s">
        <v>113</v>
      </c>
      <c r="B33" s="64" t="s">
        <v>28</v>
      </c>
      <c r="C33" s="64" t="s">
        <v>70</v>
      </c>
      <c r="D33" s="33" t="s">
        <v>23</v>
      </c>
      <c r="E33" s="72">
        <v>20</v>
      </c>
      <c r="F33" s="33">
        <v>11290.4</v>
      </c>
      <c r="G33" s="31">
        <v>225808</v>
      </c>
      <c r="H33" s="29"/>
      <c r="I33" s="30"/>
      <c r="J33" s="29"/>
      <c r="K33" s="30">
        <v>11285</v>
      </c>
      <c r="L33" s="30">
        <v>11290</v>
      </c>
      <c r="M33" s="30"/>
      <c r="N33" s="30"/>
      <c r="O33" s="93" t="s">
        <v>142</v>
      </c>
    </row>
    <row r="34" spans="1:15" s="13" customFormat="1" ht="144">
      <c r="A34" s="61"/>
      <c r="B34" s="65"/>
      <c r="C34" s="65"/>
      <c r="D34" s="34"/>
      <c r="E34" s="73"/>
      <c r="F34" s="34"/>
      <c r="G34" s="32"/>
      <c r="H34" s="29"/>
      <c r="I34" s="30"/>
      <c r="J34" s="29"/>
      <c r="K34" s="28" t="s">
        <v>141</v>
      </c>
      <c r="L34" s="28" t="s">
        <v>141</v>
      </c>
      <c r="M34" s="30"/>
      <c r="N34" s="30"/>
      <c r="O34" s="94"/>
    </row>
    <row r="35" spans="1:15" s="13" customFormat="1">
      <c r="A35" s="60" t="s">
        <v>114</v>
      </c>
      <c r="B35" s="64" t="s">
        <v>29</v>
      </c>
      <c r="C35" s="64" t="s">
        <v>71</v>
      </c>
      <c r="D35" s="33" t="s">
        <v>23</v>
      </c>
      <c r="E35" s="72">
        <v>20</v>
      </c>
      <c r="F35" s="33">
        <v>11290.4</v>
      </c>
      <c r="G35" s="31">
        <v>225808</v>
      </c>
      <c r="H35" s="29"/>
      <c r="I35" s="30"/>
      <c r="J35" s="29"/>
      <c r="K35" s="30">
        <v>11285</v>
      </c>
      <c r="L35" s="30">
        <v>11290</v>
      </c>
      <c r="M35" s="30"/>
      <c r="N35" s="30"/>
      <c r="O35" s="93" t="s">
        <v>142</v>
      </c>
    </row>
    <row r="36" spans="1:15" s="13" customFormat="1" ht="144">
      <c r="A36" s="61"/>
      <c r="B36" s="65"/>
      <c r="C36" s="65"/>
      <c r="D36" s="34"/>
      <c r="E36" s="73"/>
      <c r="F36" s="34"/>
      <c r="G36" s="32"/>
      <c r="H36" s="29"/>
      <c r="I36" s="30"/>
      <c r="J36" s="29"/>
      <c r="K36" s="28" t="s">
        <v>141</v>
      </c>
      <c r="L36" s="28" t="s">
        <v>141</v>
      </c>
      <c r="M36" s="30"/>
      <c r="N36" s="30"/>
      <c r="O36" s="94"/>
    </row>
    <row r="37" spans="1:15" s="13" customFormat="1">
      <c r="A37" s="60" t="s">
        <v>115</v>
      </c>
      <c r="B37" s="64" t="s">
        <v>30</v>
      </c>
      <c r="C37" s="64" t="s">
        <v>72</v>
      </c>
      <c r="D37" s="33" t="s">
        <v>23</v>
      </c>
      <c r="E37" s="72">
        <v>25</v>
      </c>
      <c r="F37" s="33">
        <v>11290.4</v>
      </c>
      <c r="G37" s="31">
        <v>282260</v>
      </c>
      <c r="H37" s="29"/>
      <c r="I37" s="30"/>
      <c r="J37" s="29"/>
      <c r="K37" s="30">
        <v>11285</v>
      </c>
      <c r="L37" s="30">
        <v>11290</v>
      </c>
      <c r="M37" s="30"/>
      <c r="N37" s="30"/>
      <c r="O37" s="93" t="s">
        <v>142</v>
      </c>
    </row>
    <row r="38" spans="1:15" s="13" customFormat="1" ht="144">
      <c r="A38" s="61"/>
      <c r="B38" s="65"/>
      <c r="C38" s="65"/>
      <c r="D38" s="34"/>
      <c r="E38" s="73"/>
      <c r="F38" s="34"/>
      <c r="G38" s="32"/>
      <c r="H38" s="29"/>
      <c r="I38" s="30"/>
      <c r="J38" s="29"/>
      <c r="K38" s="28" t="s">
        <v>141</v>
      </c>
      <c r="L38" s="28" t="s">
        <v>141</v>
      </c>
      <c r="M38" s="30"/>
      <c r="N38" s="30"/>
      <c r="O38" s="94"/>
    </row>
    <row r="39" spans="1:15" s="13" customFormat="1">
      <c r="A39" s="60" t="s">
        <v>116</v>
      </c>
      <c r="B39" s="64" t="s">
        <v>31</v>
      </c>
      <c r="C39" s="64" t="s">
        <v>73</v>
      </c>
      <c r="D39" s="33" t="s">
        <v>23</v>
      </c>
      <c r="E39" s="72">
        <v>15</v>
      </c>
      <c r="F39" s="33">
        <v>14140.5</v>
      </c>
      <c r="G39" s="31">
        <v>212107.5</v>
      </c>
      <c r="H39" s="29"/>
      <c r="I39" s="30"/>
      <c r="J39" s="29"/>
      <c r="K39" s="30">
        <v>14136</v>
      </c>
      <c r="L39" s="30">
        <v>14140</v>
      </c>
      <c r="M39" s="30"/>
      <c r="N39" s="30"/>
      <c r="O39" s="93" t="s">
        <v>142</v>
      </c>
    </row>
    <row r="40" spans="1:15" s="13" customFormat="1" ht="144">
      <c r="A40" s="61"/>
      <c r="B40" s="65"/>
      <c r="C40" s="65"/>
      <c r="D40" s="34"/>
      <c r="E40" s="73"/>
      <c r="F40" s="34"/>
      <c r="G40" s="32"/>
      <c r="H40" s="29"/>
      <c r="I40" s="30"/>
      <c r="J40" s="29"/>
      <c r="K40" s="28" t="s">
        <v>141</v>
      </c>
      <c r="L40" s="28" t="s">
        <v>141</v>
      </c>
      <c r="M40" s="30"/>
      <c r="N40" s="30"/>
      <c r="O40" s="94"/>
    </row>
    <row r="41" spans="1:15" s="13" customFormat="1">
      <c r="A41" s="60" t="s">
        <v>117</v>
      </c>
      <c r="B41" s="64" t="s">
        <v>32</v>
      </c>
      <c r="C41" s="64" t="s">
        <v>74</v>
      </c>
      <c r="D41" s="33" t="s">
        <v>23</v>
      </c>
      <c r="E41" s="72">
        <v>15</v>
      </c>
      <c r="F41" s="33">
        <v>11510.4</v>
      </c>
      <c r="G41" s="31">
        <v>172656</v>
      </c>
      <c r="H41" s="29"/>
      <c r="I41" s="30"/>
      <c r="J41" s="29"/>
      <c r="K41" s="30">
        <v>11506</v>
      </c>
      <c r="L41" s="30">
        <v>11510</v>
      </c>
      <c r="M41" s="30"/>
      <c r="N41" s="30"/>
      <c r="O41" s="93" t="s">
        <v>142</v>
      </c>
    </row>
    <row r="42" spans="1:15" s="13" customFormat="1" ht="144">
      <c r="A42" s="61"/>
      <c r="B42" s="65"/>
      <c r="C42" s="65"/>
      <c r="D42" s="34"/>
      <c r="E42" s="73"/>
      <c r="F42" s="34"/>
      <c r="G42" s="32"/>
      <c r="H42" s="29"/>
      <c r="I42" s="30"/>
      <c r="J42" s="29"/>
      <c r="K42" s="28" t="s">
        <v>141</v>
      </c>
      <c r="L42" s="28" t="s">
        <v>141</v>
      </c>
      <c r="M42" s="30"/>
      <c r="N42" s="30"/>
      <c r="O42" s="94"/>
    </row>
    <row r="43" spans="1:15">
      <c r="A43" s="3"/>
      <c r="B43" s="3"/>
      <c r="C43" s="5" t="s">
        <v>118</v>
      </c>
      <c r="D43" s="3"/>
      <c r="E43" s="3"/>
      <c r="F43" s="3"/>
      <c r="G43" s="3"/>
      <c r="H43" s="3"/>
      <c r="I43" s="19"/>
      <c r="J43" s="3"/>
      <c r="K43" s="19"/>
      <c r="L43" s="19"/>
      <c r="M43" s="19"/>
      <c r="N43" s="19"/>
      <c r="O43" s="19"/>
    </row>
    <row r="44" spans="1:15" s="13" customFormat="1">
      <c r="A44" s="33">
        <v>20</v>
      </c>
      <c r="B44" s="35" t="s">
        <v>34</v>
      </c>
      <c r="C44" s="35" t="s">
        <v>75</v>
      </c>
      <c r="D44" s="37" t="s">
        <v>33</v>
      </c>
      <c r="E44" s="39">
        <v>15</v>
      </c>
      <c r="F44" s="31">
        <v>46678.5</v>
      </c>
      <c r="G44" s="31">
        <f t="shared" ref="G44:G94" si="0">F44*E44</f>
        <v>700177.5</v>
      </c>
      <c r="H44" s="29"/>
      <c r="I44" s="30"/>
      <c r="J44" s="29"/>
      <c r="K44" s="30">
        <v>46675</v>
      </c>
      <c r="L44" s="30">
        <v>46678</v>
      </c>
      <c r="M44" s="30"/>
      <c r="N44" s="30"/>
      <c r="O44" s="93" t="s">
        <v>142</v>
      </c>
    </row>
    <row r="45" spans="1:15" s="13" customFormat="1" ht="144">
      <c r="A45" s="34"/>
      <c r="B45" s="36"/>
      <c r="C45" s="36"/>
      <c r="D45" s="38"/>
      <c r="E45" s="40"/>
      <c r="F45" s="32"/>
      <c r="G45" s="32"/>
      <c r="H45" s="29"/>
      <c r="I45" s="30"/>
      <c r="J45" s="29"/>
      <c r="K45" s="30" t="s">
        <v>140</v>
      </c>
      <c r="L45" s="30" t="s">
        <v>140</v>
      </c>
      <c r="M45" s="30"/>
      <c r="N45" s="30"/>
      <c r="O45" s="94"/>
    </row>
    <row r="46" spans="1:15" s="13" customFormat="1">
      <c r="A46" s="33">
        <v>21</v>
      </c>
      <c r="B46" s="35" t="s">
        <v>35</v>
      </c>
      <c r="C46" s="35" t="s">
        <v>76</v>
      </c>
      <c r="D46" s="37" t="s">
        <v>33</v>
      </c>
      <c r="E46" s="39">
        <v>5</v>
      </c>
      <c r="F46" s="31">
        <v>74002.5</v>
      </c>
      <c r="G46" s="31">
        <f t="shared" si="0"/>
        <v>370012.5</v>
      </c>
      <c r="H46" s="29"/>
      <c r="I46" s="30"/>
      <c r="J46" s="29"/>
      <c r="K46" s="30">
        <v>74000</v>
      </c>
      <c r="L46" s="30">
        <v>74002</v>
      </c>
      <c r="M46" s="30"/>
      <c r="N46" s="30"/>
      <c r="O46" s="93" t="s">
        <v>142</v>
      </c>
    </row>
    <row r="47" spans="1:15" s="13" customFormat="1" ht="144">
      <c r="A47" s="34"/>
      <c r="B47" s="36"/>
      <c r="C47" s="36"/>
      <c r="D47" s="38"/>
      <c r="E47" s="40"/>
      <c r="F47" s="32"/>
      <c r="G47" s="32"/>
      <c r="H47" s="29"/>
      <c r="I47" s="30"/>
      <c r="J47" s="29"/>
      <c r="K47" s="30" t="s">
        <v>140</v>
      </c>
      <c r="L47" s="30" t="s">
        <v>140</v>
      </c>
      <c r="M47" s="30"/>
      <c r="N47" s="30"/>
      <c r="O47" s="94"/>
    </row>
    <row r="48" spans="1:15" s="13" customFormat="1">
      <c r="A48" s="33">
        <v>22</v>
      </c>
      <c r="B48" s="35" t="s">
        <v>36</v>
      </c>
      <c r="C48" s="35" t="s">
        <v>77</v>
      </c>
      <c r="D48" s="37" t="s">
        <v>33</v>
      </c>
      <c r="E48" s="39">
        <v>25</v>
      </c>
      <c r="F48" s="31">
        <v>33016.5</v>
      </c>
      <c r="G48" s="31">
        <f t="shared" si="0"/>
        <v>825412.5</v>
      </c>
      <c r="H48" s="29"/>
      <c r="I48" s="30"/>
      <c r="J48" s="29"/>
      <c r="K48" s="30">
        <v>33012</v>
      </c>
      <c r="L48" s="30">
        <v>33016</v>
      </c>
      <c r="M48" s="30"/>
      <c r="N48" s="30"/>
      <c r="O48" s="93" t="s">
        <v>142</v>
      </c>
    </row>
    <row r="49" spans="1:15" s="13" customFormat="1" ht="144">
      <c r="A49" s="34"/>
      <c r="B49" s="36"/>
      <c r="C49" s="36"/>
      <c r="D49" s="38"/>
      <c r="E49" s="40"/>
      <c r="F49" s="32"/>
      <c r="G49" s="32"/>
      <c r="H49" s="29"/>
      <c r="I49" s="30"/>
      <c r="J49" s="29"/>
      <c r="K49" s="30" t="s">
        <v>140</v>
      </c>
      <c r="L49" s="30" t="s">
        <v>140</v>
      </c>
      <c r="M49" s="30"/>
      <c r="N49" s="30"/>
      <c r="O49" s="94"/>
    </row>
    <row r="50" spans="1:15" s="13" customFormat="1">
      <c r="A50" s="33">
        <v>23</v>
      </c>
      <c r="B50" s="35" t="s">
        <v>37</v>
      </c>
      <c r="C50" s="35" t="s">
        <v>78</v>
      </c>
      <c r="D50" s="37" t="s">
        <v>33</v>
      </c>
      <c r="E50" s="39">
        <v>2</v>
      </c>
      <c r="F50" s="74">
        <v>59202</v>
      </c>
      <c r="G50" s="31">
        <f t="shared" si="0"/>
        <v>118404</v>
      </c>
      <c r="H50" s="29"/>
      <c r="I50" s="30"/>
      <c r="J50" s="29"/>
      <c r="K50" s="30">
        <v>59200</v>
      </c>
      <c r="L50" s="30">
        <v>59202</v>
      </c>
      <c r="M50" s="30"/>
      <c r="N50" s="30"/>
      <c r="O50" s="93" t="s">
        <v>142</v>
      </c>
    </row>
    <row r="51" spans="1:15" s="13" customFormat="1" ht="144">
      <c r="A51" s="34"/>
      <c r="B51" s="36"/>
      <c r="C51" s="36"/>
      <c r="D51" s="38"/>
      <c r="E51" s="40"/>
      <c r="F51" s="75"/>
      <c r="G51" s="32"/>
      <c r="H51" s="29"/>
      <c r="I51" s="30"/>
      <c r="J51" s="29"/>
      <c r="K51" s="30" t="s">
        <v>140</v>
      </c>
      <c r="L51" s="30" t="s">
        <v>140</v>
      </c>
      <c r="M51" s="30"/>
      <c r="N51" s="30"/>
      <c r="O51" s="94"/>
    </row>
    <row r="52" spans="1:15" s="13" customFormat="1">
      <c r="A52" s="33">
        <v>24</v>
      </c>
      <c r="B52" s="35" t="s">
        <v>38</v>
      </c>
      <c r="C52" s="35" t="s">
        <v>79</v>
      </c>
      <c r="D52" s="37" t="s">
        <v>33</v>
      </c>
      <c r="E52" s="39">
        <v>15</v>
      </c>
      <c r="F52" s="74">
        <v>75141</v>
      </c>
      <c r="G52" s="31">
        <f t="shared" si="0"/>
        <v>1127115</v>
      </c>
      <c r="H52" s="29"/>
      <c r="I52" s="30"/>
      <c r="J52" s="29"/>
      <c r="K52" s="30">
        <v>75136</v>
      </c>
      <c r="L52" s="30">
        <v>75140</v>
      </c>
      <c r="M52" s="30"/>
      <c r="N52" s="30"/>
      <c r="O52" s="93" t="s">
        <v>142</v>
      </c>
    </row>
    <row r="53" spans="1:15" s="13" customFormat="1" ht="144">
      <c r="A53" s="34"/>
      <c r="B53" s="36"/>
      <c r="C53" s="36"/>
      <c r="D53" s="38"/>
      <c r="E53" s="40"/>
      <c r="F53" s="75"/>
      <c r="G53" s="32"/>
      <c r="H53" s="29"/>
      <c r="I53" s="30"/>
      <c r="J53" s="29"/>
      <c r="K53" s="30" t="s">
        <v>140</v>
      </c>
      <c r="L53" s="30" t="s">
        <v>140</v>
      </c>
      <c r="M53" s="30"/>
      <c r="N53" s="30"/>
      <c r="O53" s="94"/>
    </row>
    <row r="54" spans="1:15" s="13" customFormat="1">
      <c r="A54" s="33">
        <v>25</v>
      </c>
      <c r="B54" s="35" t="s">
        <v>39</v>
      </c>
      <c r="C54" s="35" t="s">
        <v>80</v>
      </c>
      <c r="D54" s="37" t="s">
        <v>33</v>
      </c>
      <c r="E54" s="39">
        <v>3</v>
      </c>
      <c r="F54" s="74">
        <v>61479</v>
      </c>
      <c r="G54" s="31">
        <f t="shared" si="0"/>
        <v>184437</v>
      </c>
      <c r="H54" s="29"/>
      <c r="I54" s="30"/>
      <c r="J54" s="29"/>
      <c r="K54" s="30">
        <v>61475</v>
      </c>
      <c r="L54" s="30">
        <v>61479</v>
      </c>
      <c r="M54" s="30"/>
      <c r="N54" s="30"/>
      <c r="O54" s="93" t="s">
        <v>142</v>
      </c>
    </row>
    <row r="55" spans="1:15" s="13" customFormat="1" ht="144">
      <c r="A55" s="34"/>
      <c r="B55" s="36"/>
      <c r="C55" s="36"/>
      <c r="D55" s="38"/>
      <c r="E55" s="40"/>
      <c r="F55" s="75"/>
      <c r="G55" s="32"/>
      <c r="H55" s="29"/>
      <c r="I55" s="30"/>
      <c r="J55" s="29"/>
      <c r="K55" s="30" t="s">
        <v>140</v>
      </c>
      <c r="L55" s="30" t="s">
        <v>140</v>
      </c>
      <c r="M55" s="30"/>
      <c r="N55" s="30"/>
      <c r="O55" s="94"/>
    </row>
    <row r="56" spans="1:15" s="13" customFormat="1">
      <c r="A56" s="33">
        <v>26</v>
      </c>
      <c r="B56" s="35" t="s">
        <v>40</v>
      </c>
      <c r="C56" s="35" t="s">
        <v>81</v>
      </c>
      <c r="D56" s="37" t="s">
        <v>33</v>
      </c>
      <c r="E56" s="39">
        <v>2</v>
      </c>
      <c r="F56" s="74">
        <v>102465</v>
      </c>
      <c r="G56" s="31">
        <f t="shared" si="0"/>
        <v>204930</v>
      </c>
      <c r="H56" s="29"/>
      <c r="I56" s="30"/>
      <c r="J56" s="29"/>
      <c r="K56" s="30">
        <v>102460</v>
      </c>
      <c r="L56" s="30">
        <v>102465</v>
      </c>
      <c r="M56" s="30"/>
      <c r="N56" s="30"/>
      <c r="O56" s="93" t="s">
        <v>142</v>
      </c>
    </row>
    <row r="57" spans="1:15" s="13" customFormat="1" ht="144">
      <c r="A57" s="34"/>
      <c r="B57" s="36"/>
      <c r="C57" s="36"/>
      <c r="D57" s="38"/>
      <c r="E57" s="40"/>
      <c r="F57" s="75"/>
      <c r="G57" s="32"/>
      <c r="H57" s="29"/>
      <c r="I57" s="30"/>
      <c r="J57" s="29"/>
      <c r="K57" s="30" t="s">
        <v>140</v>
      </c>
      <c r="L57" s="30" t="s">
        <v>140</v>
      </c>
      <c r="M57" s="30"/>
      <c r="N57" s="30"/>
      <c r="O57" s="94"/>
    </row>
    <row r="58" spans="1:15" s="13" customFormat="1">
      <c r="A58" s="33">
        <v>27</v>
      </c>
      <c r="B58" s="35" t="s">
        <v>41</v>
      </c>
      <c r="C58" s="35" t="s">
        <v>82</v>
      </c>
      <c r="D58" s="37" t="s">
        <v>33</v>
      </c>
      <c r="E58" s="39">
        <v>10</v>
      </c>
      <c r="F58" s="74">
        <v>50094</v>
      </c>
      <c r="G58" s="31">
        <f t="shared" si="0"/>
        <v>500940</v>
      </c>
      <c r="H58" s="29"/>
      <c r="I58" s="30"/>
      <c r="J58" s="29"/>
      <c r="K58" s="30">
        <v>50090</v>
      </c>
      <c r="L58" s="30">
        <v>50094</v>
      </c>
      <c r="M58" s="30"/>
      <c r="N58" s="30"/>
      <c r="O58" s="93" t="s">
        <v>142</v>
      </c>
    </row>
    <row r="59" spans="1:15" s="13" customFormat="1" ht="144">
      <c r="A59" s="34"/>
      <c r="B59" s="36"/>
      <c r="C59" s="36"/>
      <c r="D59" s="38"/>
      <c r="E59" s="40"/>
      <c r="F59" s="75"/>
      <c r="G59" s="32"/>
      <c r="H59" s="29"/>
      <c r="I59" s="30"/>
      <c r="J59" s="29"/>
      <c r="K59" s="30" t="s">
        <v>140</v>
      </c>
      <c r="L59" s="30" t="s">
        <v>140</v>
      </c>
      <c r="M59" s="30"/>
      <c r="N59" s="30"/>
      <c r="O59" s="94"/>
    </row>
    <row r="60" spans="1:15" s="13" customFormat="1">
      <c r="A60" s="33">
        <v>28</v>
      </c>
      <c r="B60" s="35" t="s">
        <v>42</v>
      </c>
      <c r="C60" s="35" t="s">
        <v>83</v>
      </c>
      <c r="D60" s="37" t="s">
        <v>33</v>
      </c>
      <c r="E60" s="39">
        <v>15</v>
      </c>
      <c r="F60" s="74">
        <v>62617.5</v>
      </c>
      <c r="G60" s="31">
        <f t="shared" si="0"/>
        <v>939262.5</v>
      </c>
      <c r="H60" s="29"/>
      <c r="I60" s="30"/>
      <c r="J60" s="29"/>
      <c r="K60" s="30">
        <v>62615</v>
      </c>
      <c r="L60" s="30">
        <v>62617</v>
      </c>
      <c r="M60" s="30"/>
      <c r="N60" s="30"/>
      <c r="O60" s="93" t="s">
        <v>142</v>
      </c>
    </row>
    <row r="61" spans="1:15" s="13" customFormat="1" ht="144">
      <c r="A61" s="34"/>
      <c r="B61" s="36"/>
      <c r="C61" s="36"/>
      <c r="D61" s="38"/>
      <c r="E61" s="40"/>
      <c r="F61" s="75"/>
      <c r="G61" s="32"/>
      <c r="H61" s="29"/>
      <c r="I61" s="30"/>
      <c r="J61" s="29"/>
      <c r="K61" s="30" t="s">
        <v>140</v>
      </c>
      <c r="L61" s="30" t="s">
        <v>140</v>
      </c>
      <c r="M61" s="30"/>
      <c r="N61" s="30"/>
      <c r="O61" s="94"/>
    </row>
    <row r="62" spans="1:15" s="13" customFormat="1">
      <c r="A62" s="33">
        <v>29</v>
      </c>
      <c r="B62" s="35" t="s">
        <v>43</v>
      </c>
      <c r="C62" s="35" t="s">
        <v>83</v>
      </c>
      <c r="D62" s="37" t="s">
        <v>33</v>
      </c>
      <c r="E62" s="39">
        <v>10</v>
      </c>
      <c r="F62" s="74">
        <v>77418</v>
      </c>
      <c r="G62" s="31">
        <f t="shared" si="0"/>
        <v>774180</v>
      </c>
      <c r="H62" s="29"/>
      <c r="I62" s="30"/>
      <c r="J62" s="29"/>
      <c r="K62" s="30">
        <v>77415</v>
      </c>
      <c r="L62" s="30">
        <v>77418</v>
      </c>
      <c r="M62" s="30"/>
      <c r="N62" s="30"/>
      <c r="O62" s="93" t="s">
        <v>142</v>
      </c>
    </row>
    <row r="63" spans="1:15" s="13" customFormat="1" ht="144">
      <c r="A63" s="34"/>
      <c r="B63" s="36"/>
      <c r="C63" s="36"/>
      <c r="D63" s="38"/>
      <c r="E63" s="40"/>
      <c r="F63" s="75"/>
      <c r="G63" s="32"/>
      <c r="H63" s="29"/>
      <c r="I63" s="30"/>
      <c r="J63" s="29"/>
      <c r="K63" s="30" t="s">
        <v>140</v>
      </c>
      <c r="L63" s="30" t="s">
        <v>140</v>
      </c>
      <c r="M63" s="30"/>
      <c r="N63" s="30"/>
      <c r="O63" s="94"/>
    </row>
    <row r="64" spans="1:15" s="13" customFormat="1">
      <c r="A64" s="33">
        <v>30</v>
      </c>
      <c r="B64" s="35" t="s">
        <v>44</v>
      </c>
      <c r="C64" s="35" t="s">
        <v>84</v>
      </c>
      <c r="D64" s="37" t="s">
        <v>33</v>
      </c>
      <c r="E64" s="39">
        <v>10</v>
      </c>
      <c r="F64" s="74">
        <v>29601</v>
      </c>
      <c r="G64" s="31">
        <f t="shared" si="0"/>
        <v>296010</v>
      </c>
      <c r="H64" s="29"/>
      <c r="I64" s="30"/>
      <c r="J64" s="29"/>
      <c r="K64" s="30">
        <v>29596</v>
      </c>
      <c r="L64" s="30">
        <v>29600</v>
      </c>
      <c r="M64" s="30"/>
      <c r="N64" s="30"/>
      <c r="O64" s="93" t="s">
        <v>142</v>
      </c>
    </row>
    <row r="65" spans="1:15" s="13" customFormat="1" ht="144">
      <c r="A65" s="34"/>
      <c r="B65" s="36"/>
      <c r="C65" s="36"/>
      <c r="D65" s="38"/>
      <c r="E65" s="40"/>
      <c r="F65" s="75"/>
      <c r="G65" s="32"/>
      <c r="H65" s="29"/>
      <c r="I65" s="30"/>
      <c r="J65" s="29"/>
      <c r="K65" s="30" t="s">
        <v>140</v>
      </c>
      <c r="L65" s="30" t="s">
        <v>140</v>
      </c>
      <c r="M65" s="30"/>
      <c r="N65" s="30"/>
      <c r="O65" s="94"/>
    </row>
    <row r="66" spans="1:15" s="13" customFormat="1">
      <c r="A66" s="33">
        <v>31</v>
      </c>
      <c r="B66" s="35" t="s">
        <v>45</v>
      </c>
      <c r="C66" s="35" t="s">
        <v>85</v>
      </c>
      <c r="D66" s="37" t="s">
        <v>33</v>
      </c>
      <c r="E66" s="39">
        <v>5</v>
      </c>
      <c r="F66" s="74">
        <v>109296</v>
      </c>
      <c r="G66" s="31">
        <f t="shared" si="0"/>
        <v>546480</v>
      </c>
      <c r="H66" s="29"/>
      <c r="I66" s="30"/>
      <c r="J66" s="29"/>
      <c r="K66" s="30">
        <v>109290</v>
      </c>
      <c r="L66" s="30">
        <v>109296</v>
      </c>
      <c r="M66" s="30"/>
      <c r="N66" s="30"/>
      <c r="O66" s="93" t="s">
        <v>142</v>
      </c>
    </row>
    <row r="67" spans="1:15" s="13" customFormat="1" ht="144">
      <c r="A67" s="34"/>
      <c r="B67" s="36"/>
      <c r="C67" s="36"/>
      <c r="D67" s="38"/>
      <c r="E67" s="40"/>
      <c r="F67" s="75"/>
      <c r="G67" s="32"/>
      <c r="H67" s="29"/>
      <c r="I67" s="30"/>
      <c r="J67" s="29"/>
      <c r="K67" s="30" t="s">
        <v>140</v>
      </c>
      <c r="L67" s="30" t="s">
        <v>140</v>
      </c>
      <c r="M67" s="30"/>
      <c r="N67" s="30"/>
      <c r="O67" s="94"/>
    </row>
    <row r="68" spans="1:15" s="13" customFormat="1">
      <c r="A68" s="33">
        <v>32</v>
      </c>
      <c r="B68" s="35" t="s">
        <v>46</v>
      </c>
      <c r="C68" s="35" t="s">
        <v>86</v>
      </c>
      <c r="D68" s="37" t="s">
        <v>33</v>
      </c>
      <c r="E68" s="39">
        <v>5</v>
      </c>
      <c r="F68" s="74">
        <v>32447.25</v>
      </c>
      <c r="G68" s="31">
        <f t="shared" si="0"/>
        <v>162236.25</v>
      </c>
      <c r="H68" s="29"/>
      <c r="I68" s="30"/>
      <c r="J68" s="29"/>
      <c r="K68" s="30">
        <v>32445</v>
      </c>
      <c r="L68" s="30">
        <v>32447</v>
      </c>
      <c r="M68" s="30"/>
      <c r="N68" s="30"/>
      <c r="O68" s="93" t="s">
        <v>142</v>
      </c>
    </row>
    <row r="69" spans="1:15" s="13" customFormat="1" ht="144">
      <c r="A69" s="34"/>
      <c r="B69" s="36"/>
      <c r="C69" s="36"/>
      <c r="D69" s="38"/>
      <c r="E69" s="40"/>
      <c r="F69" s="75"/>
      <c r="G69" s="32"/>
      <c r="H69" s="29"/>
      <c r="I69" s="30"/>
      <c r="J69" s="29"/>
      <c r="K69" s="30" t="s">
        <v>140</v>
      </c>
      <c r="L69" s="30" t="s">
        <v>140</v>
      </c>
      <c r="M69" s="30"/>
      <c r="N69" s="30"/>
      <c r="O69" s="94"/>
    </row>
    <row r="70" spans="1:15" s="13" customFormat="1">
      <c r="A70" s="33">
        <v>33</v>
      </c>
      <c r="B70" s="35" t="s">
        <v>47</v>
      </c>
      <c r="C70" s="35" t="s">
        <v>87</v>
      </c>
      <c r="D70" s="37" t="s">
        <v>33</v>
      </c>
      <c r="E70" s="39">
        <v>5</v>
      </c>
      <c r="F70" s="74">
        <v>134343</v>
      </c>
      <c r="G70" s="31">
        <f t="shared" si="0"/>
        <v>671715</v>
      </c>
      <c r="H70" s="29"/>
      <c r="I70" s="30"/>
      <c r="J70" s="29"/>
      <c r="K70" s="30">
        <v>134340</v>
      </c>
      <c r="L70" s="30">
        <v>134343</v>
      </c>
      <c r="M70" s="30"/>
      <c r="N70" s="30"/>
      <c r="O70" s="93" t="s">
        <v>142</v>
      </c>
    </row>
    <row r="71" spans="1:15" s="13" customFormat="1" ht="144">
      <c r="A71" s="34"/>
      <c r="B71" s="36"/>
      <c r="C71" s="36"/>
      <c r="D71" s="38"/>
      <c r="E71" s="40"/>
      <c r="F71" s="75"/>
      <c r="G71" s="32"/>
      <c r="H71" s="29"/>
      <c r="I71" s="30"/>
      <c r="J71" s="29"/>
      <c r="K71" s="30" t="s">
        <v>140</v>
      </c>
      <c r="L71" s="30" t="s">
        <v>140</v>
      </c>
      <c r="M71" s="30"/>
      <c r="N71" s="30"/>
      <c r="O71" s="94"/>
    </row>
    <row r="72" spans="1:15" s="13" customFormat="1">
      <c r="A72" s="33">
        <v>34</v>
      </c>
      <c r="B72" s="35" t="s">
        <v>48</v>
      </c>
      <c r="C72" s="35" t="s">
        <v>88</v>
      </c>
      <c r="D72" s="37" t="s">
        <v>33</v>
      </c>
      <c r="E72" s="39">
        <v>2</v>
      </c>
      <c r="F72" s="74">
        <v>59202</v>
      </c>
      <c r="G72" s="31">
        <f t="shared" si="0"/>
        <v>118404</v>
      </c>
      <c r="H72" s="29"/>
      <c r="I72" s="30"/>
      <c r="J72" s="29"/>
      <c r="K72" s="30">
        <v>59200</v>
      </c>
      <c r="L72" s="30">
        <v>59202</v>
      </c>
      <c r="M72" s="30"/>
      <c r="N72" s="30"/>
      <c r="O72" s="93" t="s">
        <v>142</v>
      </c>
    </row>
    <row r="73" spans="1:15" s="13" customFormat="1" ht="144">
      <c r="A73" s="34"/>
      <c r="B73" s="36"/>
      <c r="C73" s="36"/>
      <c r="D73" s="38"/>
      <c r="E73" s="40"/>
      <c r="F73" s="75"/>
      <c r="G73" s="32"/>
      <c r="H73" s="29"/>
      <c r="I73" s="30"/>
      <c r="J73" s="29"/>
      <c r="K73" s="30" t="s">
        <v>140</v>
      </c>
      <c r="L73" s="30" t="s">
        <v>140</v>
      </c>
      <c r="M73" s="30"/>
      <c r="N73" s="30"/>
      <c r="O73" s="94"/>
    </row>
    <row r="74" spans="1:15" s="13" customFormat="1">
      <c r="A74" s="33">
        <v>35</v>
      </c>
      <c r="B74" s="35" t="s">
        <v>49</v>
      </c>
      <c r="C74" s="35" t="s">
        <v>98</v>
      </c>
      <c r="D74" s="37" t="s">
        <v>33</v>
      </c>
      <c r="E74" s="39">
        <v>3</v>
      </c>
      <c r="F74" s="74">
        <v>127512</v>
      </c>
      <c r="G74" s="31">
        <f t="shared" si="0"/>
        <v>382536</v>
      </c>
      <c r="H74" s="29"/>
      <c r="I74" s="30"/>
      <c r="J74" s="29"/>
      <c r="K74" s="30">
        <v>127510</v>
      </c>
      <c r="L74" s="30">
        <v>127512</v>
      </c>
      <c r="M74" s="30"/>
      <c r="N74" s="30"/>
      <c r="O74" s="93" t="s">
        <v>142</v>
      </c>
    </row>
    <row r="75" spans="1:15" s="13" customFormat="1" ht="144">
      <c r="A75" s="34"/>
      <c r="B75" s="36"/>
      <c r="C75" s="36"/>
      <c r="D75" s="38"/>
      <c r="E75" s="40"/>
      <c r="F75" s="75"/>
      <c r="G75" s="32"/>
      <c r="H75" s="29"/>
      <c r="I75" s="30"/>
      <c r="J75" s="29"/>
      <c r="K75" s="30" t="s">
        <v>140</v>
      </c>
      <c r="L75" s="30" t="s">
        <v>140</v>
      </c>
      <c r="M75" s="30"/>
      <c r="N75" s="30"/>
      <c r="O75" s="94"/>
    </row>
    <row r="76" spans="1:15" s="13" customFormat="1">
      <c r="A76" s="33">
        <v>36</v>
      </c>
      <c r="B76" s="35" t="s">
        <v>50</v>
      </c>
      <c r="C76" s="35" t="s">
        <v>89</v>
      </c>
      <c r="D76" s="37" t="s">
        <v>33</v>
      </c>
      <c r="E76" s="39">
        <v>3</v>
      </c>
      <c r="F76" s="74">
        <v>664884</v>
      </c>
      <c r="G76" s="31">
        <f t="shared" si="0"/>
        <v>1994652</v>
      </c>
      <c r="H76" s="29"/>
      <c r="I76" s="30"/>
      <c r="J76" s="29"/>
      <c r="K76" s="30">
        <v>664880</v>
      </c>
      <c r="L76" s="30">
        <v>664884</v>
      </c>
      <c r="M76" s="30"/>
      <c r="N76" s="30"/>
      <c r="O76" s="93" t="s">
        <v>142</v>
      </c>
    </row>
    <row r="77" spans="1:15" s="13" customFormat="1" ht="144">
      <c r="A77" s="34"/>
      <c r="B77" s="36"/>
      <c r="C77" s="36"/>
      <c r="D77" s="38"/>
      <c r="E77" s="40"/>
      <c r="F77" s="75"/>
      <c r="G77" s="32"/>
      <c r="H77" s="29"/>
      <c r="I77" s="30"/>
      <c r="J77" s="29"/>
      <c r="K77" s="30" t="s">
        <v>140</v>
      </c>
      <c r="L77" s="30" t="s">
        <v>140</v>
      </c>
      <c r="M77" s="30"/>
      <c r="N77" s="30"/>
      <c r="O77" s="94"/>
    </row>
    <row r="78" spans="1:15" s="13" customFormat="1">
      <c r="A78" s="33">
        <v>37</v>
      </c>
      <c r="B78" s="35" t="s">
        <v>51</v>
      </c>
      <c r="C78" s="35" t="s">
        <v>90</v>
      </c>
      <c r="D78" s="37" t="s">
        <v>33</v>
      </c>
      <c r="E78" s="39">
        <v>10</v>
      </c>
      <c r="F78" s="74">
        <v>44401.5</v>
      </c>
      <c r="G78" s="31">
        <f t="shared" si="0"/>
        <v>444015</v>
      </c>
      <c r="H78" s="29"/>
      <c r="I78" s="30"/>
      <c r="J78" s="29"/>
      <c r="K78" s="30">
        <v>44400</v>
      </c>
      <c r="L78" s="30">
        <v>44401</v>
      </c>
      <c r="M78" s="30"/>
      <c r="N78" s="30"/>
      <c r="O78" s="93" t="s">
        <v>142</v>
      </c>
    </row>
    <row r="79" spans="1:15" s="13" customFormat="1" ht="144">
      <c r="A79" s="34"/>
      <c r="B79" s="36"/>
      <c r="C79" s="36"/>
      <c r="D79" s="38"/>
      <c r="E79" s="40"/>
      <c r="F79" s="75"/>
      <c r="G79" s="32"/>
      <c r="H79" s="29"/>
      <c r="I79" s="30"/>
      <c r="J79" s="29"/>
      <c r="K79" s="30" t="s">
        <v>140</v>
      </c>
      <c r="L79" s="30" t="s">
        <v>140</v>
      </c>
      <c r="M79" s="30"/>
      <c r="N79" s="30"/>
      <c r="O79" s="94"/>
    </row>
    <row r="80" spans="1:15" s="13" customFormat="1">
      <c r="A80" s="33">
        <v>38</v>
      </c>
      <c r="B80" s="35" t="s">
        <v>52</v>
      </c>
      <c r="C80" s="84" t="s">
        <v>91</v>
      </c>
      <c r="D80" s="37" t="s">
        <v>33</v>
      </c>
      <c r="E80" s="39">
        <v>6</v>
      </c>
      <c r="F80" s="74">
        <v>64894.5</v>
      </c>
      <c r="G80" s="31">
        <f t="shared" si="0"/>
        <v>389367</v>
      </c>
      <c r="H80" s="29"/>
      <c r="I80" s="30"/>
      <c r="J80" s="29"/>
      <c r="K80" s="30">
        <v>64890</v>
      </c>
      <c r="L80" s="30">
        <v>64894</v>
      </c>
      <c r="M80" s="30"/>
      <c r="N80" s="30"/>
      <c r="O80" s="93" t="s">
        <v>142</v>
      </c>
    </row>
    <row r="81" spans="1:15" s="13" customFormat="1" ht="144">
      <c r="A81" s="34"/>
      <c r="B81" s="36"/>
      <c r="C81" s="85"/>
      <c r="D81" s="38"/>
      <c r="E81" s="40"/>
      <c r="F81" s="75"/>
      <c r="G81" s="32"/>
      <c r="H81" s="29"/>
      <c r="I81" s="30"/>
      <c r="J81" s="29"/>
      <c r="K81" s="30" t="s">
        <v>140</v>
      </c>
      <c r="L81" s="30" t="s">
        <v>140</v>
      </c>
      <c r="M81" s="30"/>
      <c r="N81" s="30"/>
      <c r="O81" s="94"/>
    </row>
    <row r="82" spans="1:15" s="13" customFormat="1">
      <c r="A82" s="33">
        <v>39</v>
      </c>
      <c r="B82" s="35" t="s">
        <v>53</v>
      </c>
      <c r="C82" s="35" t="s">
        <v>92</v>
      </c>
      <c r="D82" s="37" t="s">
        <v>33</v>
      </c>
      <c r="E82" s="39">
        <v>3</v>
      </c>
      <c r="F82" s="74">
        <v>68310</v>
      </c>
      <c r="G82" s="31">
        <f t="shared" si="0"/>
        <v>204930</v>
      </c>
      <c r="H82" s="29"/>
      <c r="I82" s="30"/>
      <c r="J82" s="29"/>
      <c r="K82" s="30">
        <v>68305</v>
      </c>
      <c r="L82" s="30">
        <v>68310</v>
      </c>
      <c r="M82" s="30"/>
      <c r="N82" s="30"/>
      <c r="O82" s="93" t="s">
        <v>142</v>
      </c>
    </row>
    <row r="83" spans="1:15" s="13" customFormat="1" ht="144">
      <c r="A83" s="34"/>
      <c r="B83" s="36"/>
      <c r="C83" s="36"/>
      <c r="D83" s="38"/>
      <c r="E83" s="40"/>
      <c r="F83" s="75"/>
      <c r="G83" s="32"/>
      <c r="H83" s="29"/>
      <c r="I83" s="30"/>
      <c r="J83" s="29"/>
      <c r="K83" s="30" t="s">
        <v>140</v>
      </c>
      <c r="L83" s="30" t="s">
        <v>140</v>
      </c>
      <c r="M83" s="30"/>
      <c r="N83" s="30"/>
      <c r="O83" s="94"/>
    </row>
    <row r="84" spans="1:15" s="13" customFormat="1">
      <c r="A84" s="33">
        <v>40</v>
      </c>
      <c r="B84" s="35" t="s">
        <v>120</v>
      </c>
      <c r="C84" s="35" t="s">
        <v>93</v>
      </c>
      <c r="D84" s="80" t="s">
        <v>33</v>
      </c>
      <c r="E84" s="78">
        <v>3</v>
      </c>
      <c r="F84" s="82">
        <v>85387.5</v>
      </c>
      <c r="G84" s="31">
        <f t="shared" si="0"/>
        <v>256162.5</v>
      </c>
      <c r="H84" s="29"/>
      <c r="I84" s="30"/>
      <c r="J84" s="29"/>
      <c r="K84" s="30">
        <v>85385</v>
      </c>
      <c r="L84" s="30">
        <v>85387</v>
      </c>
      <c r="M84" s="30"/>
      <c r="N84" s="30"/>
      <c r="O84" s="93" t="s">
        <v>142</v>
      </c>
    </row>
    <row r="85" spans="1:15" s="13" customFormat="1" ht="144">
      <c r="A85" s="34"/>
      <c r="B85" s="36"/>
      <c r="C85" s="36"/>
      <c r="D85" s="81"/>
      <c r="E85" s="79"/>
      <c r="F85" s="83"/>
      <c r="G85" s="32"/>
      <c r="H85" s="29"/>
      <c r="I85" s="30"/>
      <c r="J85" s="29"/>
      <c r="K85" s="30" t="s">
        <v>140</v>
      </c>
      <c r="L85" s="30" t="s">
        <v>140</v>
      </c>
      <c r="M85" s="30"/>
      <c r="N85" s="30"/>
      <c r="O85" s="94"/>
    </row>
    <row r="86" spans="1:15" s="13" customFormat="1">
      <c r="A86" s="33">
        <v>41</v>
      </c>
      <c r="B86" s="35" t="s">
        <v>54</v>
      </c>
      <c r="C86" s="35" t="s">
        <v>99</v>
      </c>
      <c r="D86" s="80" t="s">
        <v>16</v>
      </c>
      <c r="E86" s="78">
        <v>7</v>
      </c>
      <c r="F86" s="82">
        <v>17077.5</v>
      </c>
      <c r="G86" s="31">
        <f t="shared" si="0"/>
        <v>119542.5</v>
      </c>
      <c r="H86" s="29"/>
      <c r="I86" s="30"/>
      <c r="J86" s="29"/>
      <c r="K86" s="30">
        <v>17075</v>
      </c>
      <c r="L86" s="30">
        <v>17077</v>
      </c>
      <c r="M86" s="30"/>
      <c r="N86" s="30"/>
      <c r="O86" s="93" t="s">
        <v>142</v>
      </c>
    </row>
    <row r="87" spans="1:15" s="13" customFormat="1" ht="144">
      <c r="A87" s="34"/>
      <c r="B87" s="36"/>
      <c r="C87" s="36"/>
      <c r="D87" s="81"/>
      <c r="E87" s="79"/>
      <c r="F87" s="83"/>
      <c r="G87" s="32"/>
      <c r="H87" s="29"/>
      <c r="I87" s="30"/>
      <c r="J87" s="29"/>
      <c r="K87" s="30" t="s">
        <v>140</v>
      </c>
      <c r="L87" s="30" t="s">
        <v>140</v>
      </c>
      <c r="M87" s="30"/>
      <c r="N87" s="30"/>
      <c r="O87" s="94"/>
    </row>
    <row r="88" spans="1:15" s="13" customFormat="1">
      <c r="A88" s="33">
        <v>42</v>
      </c>
      <c r="B88" s="35" t="s">
        <v>55</v>
      </c>
      <c r="C88" s="35" t="s">
        <v>94</v>
      </c>
      <c r="D88" s="80" t="s">
        <v>16</v>
      </c>
      <c r="E88" s="78">
        <v>12</v>
      </c>
      <c r="F88" s="82">
        <v>216315</v>
      </c>
      <c r="G88" s="31">
        <f t="shared" si="0"/>
        <v>2595780</v>
      </c>
      <c r="H88" s="29"/>
      <c r="I88" s="30"/>
      <c r="J88" s="29"/>
      <c r="K88" s="30">
        <v>216310</v>
      </c>
      <c r="L88" s="30">
        <v>216315</v>
      </c>
      <c r="M88" s="30"/>
      <c r="N88" s="30"/>
      <c r="O88" s="93" t="s">
        <v>142</v>
      </c>
    </row>
    <row r="89" spans="1:15" s="13" customFormat="1" ht="144">
      <c r="A89" s="34"/>
      <c r="B89" s="36"/>
      <c r="C89" s="36"/>
      <c r="D89" s="81"/>
      <c r="E89" s="79"/>
      <c r="F89" s="83"/>
      <c r="G89" s="32"/>
      <c r="H89" s="29"/>
      <c r="I89" s="30"/>
      <c r="J89" s="29"/>
      <c r="K89" s="30" t="s">
        <v>140</v>
      </c>
      <c r="L89" s="30" t="s">
        <v>140</v>
      </c>
      <c r="M89" s="30"/>
      <c r="N89" s="30"/>
      <c r="O89" s="94"/>
    </row>
    <row r="90" spans="1:15" s="13" customFormat="1">
      <c r="A90" s="33">
        <v>43</v>
      </c>
      <c r="B90" s="35" t="s">
        <v>56</v>
      </c>
      <c r="C90" s="35" t="s">
        <v>95</v>
      </c>
      <c r="D90" s="80" t="s">
        <v>57</v>
      </c>
      <c r="E90" s="78">
        <v>15</v>
      </c>
      <c r="F90" s="76">
        <v>36432</v>
      </c>
      <c r="G90" s="31">
        <f t="shared" si="0"/>
        <v>546480</v>
      </c>
      <c r="H90" s="29"/>
      <c r="I90" s="30"/>
      <c r="J90" s="29"/>
      <c r="K90" s="30">
        <v>36430</v>
      </c>
      <c r="L90" s="30">
        <v>36432</v>
      </c>
      <c r="M90" s="30"/>
      <c r="N90" s="30"/>
      <c r="O90" s="93" t="s">
        <v>142</v>
      </c>
    </row>
    <row r="91" spans="1:15" s="13" customFormat="1" ht="144">
      <c r="A91" s="34"/>
      <c r="B91" s="36"/>
      <c r="C91" s="36"/>
      <c r="D91" s="81"/>
      <c r="E91" s="79"/>
      <c r="F91" s="77"/>
      <c r="G91" s="32"/>
      <c r="H91" s="29"/>
      <c r="I91" s="30"/>
      <c r="J91" s="29"/>
      <c r="K91" s="30" t="s">
        <v>140</v>
      </c>
      <c r="L91" s="30" t="s">
        <v>140</v>
      </c>
      <c r="M91" s="30"/>
      <c r="N91" s="30"/>
      <c r="O91" s="94"/>
    </row>
    <row r="92" spans="1:15" s="13" customFormat="1">
      <c r="A92" s="37">
        <v>44</v>
      </c>
      <c r="B92" s="35" t="s">
        <v>58</v>
      </c>
      <c r="C92" s="35" t="s">
        <v>96</v>
      </c>
      <c r="D92" s="37" t="s">
        <v>33</v>
      </c>
      <c r="E92" s="37">
        <v>3</v>
      </c>
      <c r="F92" s="37">
        <v>32447.25</v>
      </c>
      <c r="G92" s="37">
        <f t="shared" si="0"/>
        <v>97341.75</v>
      </c>
      <c r="H92" s="29"/>
      <c r="I92" s="30"/>
      <c r="J92" s="29"/>
      <c r="K92" s="30">
        <v>32445</v>
      </c>
      <c r="L92" s="30">
        <v>32447</v>
      </c>
      <c r="M92" s="30"/>
      <c r="N92" s="30"/>
      <c r="O92" s="93" t="s">
        <v>142</v>
      </c>
    </row>
    <row r="93" spans="1:15" s="13" customFormat="1" ht="144">
      <c r="A93" s="38"/>
      <c r="B93" s="36"/>
      <c r="C93" s="36"/>
      <c r="D93" s="38"/>
      <c r="E93" s="38"/>
      <c r="F93" s="38"/>
      <c r="G93" s="38"/>
      <c r="H93" s="29"/>
      <c r="I93" s="30"/>
      <c r="J93" s="29"/>
      <c r="K93" s="30" t="s">
        <v>140</v>
      </c>
      <c r="L93" s="30" t="s">
        <v>140</v>
      </c>
      <c r="M93" s="30"/>
      <c r="N93" s="30"/>
      <c r="O93" s="94"/>
    </row>
    <row r="94" spans="1:15" s="13" customFormat="1">
      <c r="A94" s="33">
        <v>45</v>
      </c>
      <c r="B94" s="35" t="s">
        <v>59</v>
      </c>
      <c r="C94" s="35" t="s">
        <v>97</v>
      </c>
      <c r="D94" s="37" t="s">
        <v>33</v>
      </c>
      <c r="E94" s="37">
        <v>1</v>
      </c>
      <c r="F94" s="37">
        <v>224284.5</v>
      </c>
      <c r="G94" s="37">
        <f t="shared" si="0"/>
        <v>224284.5</v>
      </c>
      <c r="H94" s="29"/>
      <c r="I94" s="30"/>
      <c r="J94" s="29"/>
      <c r="K94" s="30">
        <v>224280</v>
      </c>
      <c r="L94" s="30">
        <v>224284</v>
      </c>
      <c r="M94" s="30"/>
      <c r="N94" s="30"/>
      <c r="O94" s="93" t="s">
        <v>142</v>
      </c>
    </row>
    <row r="95" spans="1:15" s="13" customFormat="1" ht="144">
      <c r="A95" s="34"/>
      <c r="B95" s="36"/>
      <c r="C95" s="36"/>
      <c r="D95" s="38"/>
      <c r="E95" s="38"/>
      <c r="F95" s="38"/>
      <c r="G95" s="38"/>
      <c r="H95" s="29"/>
      <c r="I95" s="30"/>
      <c r="J95" s="29"/>
      <c r="K95" s="30" t="s">
        <v>140</v>
      </c>
      <c r="L95" s="30" t="s">
        <v>140</v>
      </c>
      <c r="M95" s="30"/>
      <c r="N95" s="30"/>
      <c r="O95" s="94"/>
    </row>
    <row r="96" spans="1:15">
      <c r="A96" s="3"/>
      <c r="B96" s="3"/>
      <c r="C96" s="16" t="s">
        <v>129</v>
      </c>
      <c r="D96" s="3"/>
      <c r="E96" s="3"/>
      <c r="F96" s="3"/>
      <c r="G96" s="15"/>
      <c r="H96" s="15"/>
      <c r="I96" s="20"/>
      <c r="J96" s="15"/>
      <c r="K96" s="20"/>
      <c r="L96" s="20"/>
      <c r="M96" s="20"/>
      <c r="N96" s="20"/>
      <c r="O96" s="20"/>
    </row>
    <row r="97" spans="1:15">
      <c r="A97" s="33">
        <v>46</v>
      </c>
      <c r="B97" s="35" t="s">
        <v>121</v>
      </c>
      <c r="C97" s="35" t="s">
        <v>122</v>
      </c>
      <c r="D97" s="44" t="s">
        <v>16</v>
      </c>
      <c r="E97" s="39">
        <v>5</v>
      </c>
      <c r="F97" s="31">
        <v>124000</v>
      </c>
      <c r="G97" s="31">
        <f>F97*E97</f>
        <v>620000</v>
      </c>
      <c r="H97" s="29"/>
      <c r="I97" s="30"/>
      <c r="J97" s="29"/>
      <c r="K97" s="30"/>
      <c r="L97" s="30"/>
      <c r="M97" s="30">
        <v>123980</v>
      </c>
      <c r="N97" s="30">
        <v>124000</v>
      </c>
      <c r="O97" s="93" t="s">
        <v>135</v>
      </c>
    </row>
    <row r="98" spans="1:15" ht="162">
      <c r="A98" s="34"/>
      <c r="B98" s="36"/>
      <c r="C98" s="36"/>
      <c r="D98" s="44"/>
      <c r="E98" s="40"/>
      <c r="F98" s="32"/>
      <c r="G98" s="32"/>
      <c r="H98" s="29"/>
      <c r="I98" s="30"/>
      <c r="J98" s="29"/>
      <c r="K98" s="30"/>
      <c r="L98" s="30"/>
      <c r="M98" s="30" t="s">
        <v>136</v>
      </c>
      <c r="N98" s="30" t="s">
        <v>136</v>
      </c>
      <c r="O98" s="94"/>
    </row>
    <row r="99" spans="1:15">
      <c r="A99" s="33">
        <v>47</v>
      </c>
      <c r="B99" s="35" t="s">
        <v>123</v>
      </c>
      <c r="C99" s="35" t="s">
        <v>124</v>
      </c>
      <c r="D99" s="37" t="s">
        <v>16</v>
      </c>
      <c r="E99" s="39">
        <v>40</v>
      </c>
      <c r="F99" s="31">
        <v>79500</v>
      </c>
      <c r="G99" s="31">
        <f>F99*E99</f>
        <v>3180000</v>
      </c>
      <c r="H99" s="29"/>
      <c r="I99" s="30"/>
      <c r="J99" s="29"/>
      <c r="K99" s="30"/>
      <c r="L99" s="30"/>
      <c r="M99" s="30">
        <v>79480</v>
      </c>
      <c r="N99" s="30">
        <v>79500</v>
      </c>
      <c r="O99" s="93" t="s">
        <v>135</v>
      </c>
    </row>
    <row r="100" spans="1:15" ht="198">
      <c r="A100" s="43"/>
      <c r="B100" s="36"/>
      <c r="C100" s="36"/>
      <c r="D100" s="38"/>
      <c r="E100" s="40"/>
      <c r="F100" s="32"/>
      <c r="G100" s="32"/>
      <c r="H100" s="29"/>
      <c r="I100" s="30"/>
      <c r="J100" s="29"/>
      <c r="K100" s="30"/>
      <c r="L100" s="30"/>
      <c r="M100" s="59" t="s">
        <v>138</v>
      </c>
      <c r="N100" s="59" t="s">
        <v>138</v>
      </c>
      <c r="O100" s="94"/>
    </row>
    <row r="101" spans="1:15">
      <c r="A101" s="33">
        <v>48</v>
      </c>
      <c r="B101" s="35" t="s">
        <v>125</v>
      </c>
      <c r="C101" s="35" t="s">
        <v>126</v>
      </c>
      <c r="D101" s="37" t="s">
        <v>16</v>
      </c>
      <c r="E101" s="39">
        <v>40</v>
      </c>
      <c r="F101" s="31">
        <v>79500</v>
      </c>
      <c r="G101" s="31">
        <f>F101*E101</f>
        <v>3180000</v>
      </c>
      <c r="H101" s="29"/>
      <c r="I101" s="30"/>
      <c r="J101" s="29"/>
      <c r="K101" s="30"/>
      <c r="L101" s="30"/>
      <c r="M101" s="30">
        <v>79480</v>
      </c>
      <c r="N101" s="30">
        <v>79500</v>
      </c>
      <c r="O101" s="93" t="s">
        <v>135</v>
      </c>
    </row>
    <row r="102" spans="1:15" ht="198">
      <c r="A102" s="34"/>
      <c r="B102" s="36"/>
      <c r="C102" s="36"/>
      <c r="D102" s="38"/>
      <c r="E102" s="40"/>
      <c r="F102" s="32"/>
      <c r="G102" s="32"/>
      <c r="H102" s="29"/>
      <c r="I102" s="30"/>
      <c r="J102" s="29"/>
      <c r="K102" s="30"/>
      <c r="L102" s="30"/>
      <c r="M102" s="59" t="s">
        <v>138</v>
      </c>
      <c r="N102" s="59" t="s">
        <v>138</v>
      </c>
      <c r="O102" s="94"/>
    </row>
    <row r="103" spans="1:15">
      <c r="A103" s="33">
        <v>49</v>
      </c>
      <c r="B103" s="35" t="s">
        <v>127</v>
      </c>
      <c r="C103" s="35" t="s">
        <v>127</v>
      </c>
      <c r="D103" s="37" t="s">
        <v>16</v>
      </c>
      <c r="E103" s="39">
        <v>50</v>
      </c>
      <c r="F103" s="31">
        <v>62700</v>
      </c>
      <c r="G103" s="31">
        <f>F103*E103</f>
        <v>3135000</v>
      </c>
      <c r="H103" s="29"/>
      <c r="I103" s="30"/>
      <c r="J103" s="29"/>
      <c r="K103" s="30"/>
      <c r="L103" s="30"/>
      <c r="M103" s="30">
        <v>62680</v>
      </c>
      <c r="N103" s="30">
        <v>62700</v>
      </c>
      <c r="O103" s="93" t="s">
        <v>135</v>
      </c>
    </row>
    <row r="104" spans="1:15" ht="198">
      <c r="A104" s="34"/>
      <c r="B104" s="36"/>
      <c r="C104" s="36"/>
      <c r="D104" s="38"/>
      <c r="E104" s="40"/>
      <c r="F104" s="32"/>
      <c r="G104" s="32"/>
      <c r="H104" s="29"/>
      <c r="I104" s="30"/>
      <c r="J104" s="29"/>
      <c r="K104" s="30"/>
      <c r="L104" s="30"/>
      <c r="M104" s="59" t="s">
        <v>138</v>
      </c>
      <c r="N104" s="59" t="s">
        <v>138</v>
      </c>
      <c r="O104" s="94"/>
    </row>
    <row r="105" spans="1:15">
      <c r="A105" s="33">
        <v>50</v>
      </c>
      <c r="B105" s="35" t="s">
        <v>128</v>
      </c>
      <c r="C105" s="35" t="s">
        <v>128</v>
      </c>
      <c r="D105" s="37" t="s">
        <v>16</v>
      </c>
      <c r="E105" s="39">
        <v>2</v>
      </c>
      <c r="F105" s="31">
        <v>55700</v>
      </c>
      <c r="G105" s="31">
        <f>F105*E105</f>
        <v>111400</v>
      </c>
      <c r="H105" s="29"/>
      <c r="I105" s="30"/>
      <c r="J105" s="29"/>
      <c r="K105" s="30"/>
      <c r="L105" s="30"/>
      <c r="M105" s="30">
        <v>55680</v>
      </c>
      <c r="N105" s="30">
        <v>55700</v>
      </c>
      <c r="O105" s="93" t="s">
        <v>135</v>
      </c>
    </row>
    <row r="106" spans="1:15" ht="126">
      <c r="A106" s="34"/>
      <c r="B106" s="36"/>
      <c r="C106" s="36"/>
      <c r="D106" s="38"/>
      <c r="E106" s="40"/>
      <c r="F106" s="32"/>
      <c r="G106" s="32"/>
      <c r="H106" s="29"/>
      <c r="I106" s="30"/>
      <c r="J106" s="29"/>
      <c r="K106" s="30"/>
      <c r="L106" s="30"/>
      <c r="M106" s="59" t="s">
        <v>139</v>
      </c>
      <c r="N106" s="59" t="s">
        <v>139</v>
      </c>
      <c r="O106" s="94"/>
    </row>
    <row r="107" spans="1:15">
      <c r="G107" s="14">
        <f>SUM(G4:G105)</f>
        <v>34707704.399999999</v>
      </c>
      <c r="H107" s="14"/>
      <c r="I107" s="21"/>
      <c r="J107" s="14"/>
      <c r="K107" s="21"/>
      <c r="L107" s="21"/>
      <c r="M107" s="21"/>
      <c r="N107" s="21"/>
      <c r="O107" s="21"/>
    </row>
  </sheetData>
  <mergeCells count="400">
    <mergeCell ref="O105:O106"/>
    <mergeCell ref="O94:O95"/>
    <mergeCell ref="O97:O98"/>
    <mergeCell ref="O99:O100"/>
    <mergeCell ref="O101:O102"/>
    <mergeCell ref="O103:O104"/>
    <mergeCell ref="O84:O85"/>
    <mergeCell ref="O86:O87"/>
    <mergeCell ref="O88:O89"/>
    <mergeCell ref="O90:O91"/>
    <mergeCell ref="O92:O93"/>
    <mergeCell ref="O74:O75"/>
    <mergeCell ref="O76:O77"/>
    <mergeCell ref="O78:O79"/>
    <mergeCell ref="O80:O81"/>
    <mergeCell ref="O82:O83"/>
    <mergeCell ref="O64:O65"/>
    <mergeCell ref="O66:O67"/>
    <mergeCell ref="O68:O69"/>
    <mergeCell ref="O70:O71"/>
    <mergeCell ref="O72:O73"/>
    <mergeCell ref="O54:O55"/>
    <mergeCell ref="O56:O57"/>
    <mergeCell ref="O58:O59"/>
    <mergeCell ref="O60:O61"/>
    <mergeCell ref="O62:O63"/>
    <mergeCell ref="O44:O45"/>
    <mergeCell ref="O46:O47"/>
    <mergeCell ref="O48:O49"/>
    <mergeCell ref="O50:O51"/>
    <mergeCell ref="O52:O53"/>
    <mergeCell ref="O33:O34"/>
    <mergeCell ref="O35:O36"/>
    <mergeCell ref="O37:O38"/>
    <mergeCell ref="O39:O40"/>
    <mergeCell ref="O41:O42"/>
    <mergeCell ref="B72:B73"/>
    <mergeCell ref="A72:A73"/>
    <mergeCell ref="O4:O5"/>
    <mergeCell ref="O6:O7"/>
    <mergeCell ref="O8:O9"/>
    <mergeCell ref="O11:O12"/>
    <mergeCell ref="O13:O14"/>
    <mergeCell ref="O15:O16"/>
    <mergeCell ref="O17:O18"/>
    <mergeCell ref="O19:O20"/>
    <mergeCell ref="O21:O22"/>
    <mergeCell ref="O23:O24"/>
    <mergeCell ref="O25:O26"/>
    <mergeCell ref="O27:O28"/>
    <mergeCell ref="O29:O30"/>
    <mergeCell ref="O31:O32"/>
    <mergeCell ref="G72:G73"/>
    <mergeCell ref="F72:F73"/>
    <mergeCell ref="D72:D73"/>
    <mergeCell ref="E72:E73"/>
    <mergeCell ref="C72:C73"/>
    <mergeCell ref="B76:B77"/>
    <mergeCell ref="A76:A77"/>
    <mergeCell ref="G74:G75"/>
    <mergeCell ref="F74:F75"/>
    <mergeCell ref="E74:E75"/>
    <mergeCell ref="D74:D75"/>
    <mergeCell ref="C74:C75"/>
    <mergeCell ref="B74:B75"/>
    <mergeCell ref="A74:A75"/>
    <mergeCell ref="G76:G77"/>
    <mergeCell ref="F76:F77"/>
    <mergeCell ref="E76:E77"/>
    <mergeCell ref="D76:D77"/>
    <mergeCell ref="C76:C77"/>
    <mergeCell ref="B80:B81"/>
    <mergeCell ref="A80:A81"/>
    <mergeCell ref="G78:G79"/>
    <mergeCell ref="F78:F79"/>
    <mergeCell ref="E78:E79"/>
    <mergeCell ref="D78:D79"/>
    <mergeCell ref="C78:C79"/>
    <mergeCell ref="B78:B79"/>
    <mergeCell ref="A78:A79"/>
    <mergeCell ref="G80:G81"/>
    <mergeCell ref="F80:F81"/>
    <mergeCell ref="E80:E81"/>
    <mergeCell ref="D80:D81"/>
    <mergeCell ref="C80:C81"/>
    <mergeCell ref="B84:B85"/>
    <mergeCell ref="A84:A85"/>
    <mergeCell ref="G82:G83"/>
    <mergeCell ref="F82:F83"/>
    <mergeCell ref="E82:E83"/>
    <mergeCell ref="D82:D83"/>
    <mergeCell ref="C82:C83"/>
    <mergeCell ref="B82:B83"/>
    <mergeCell ref="A82:A83"/>
    <mergeCell ref="F84:F85"/>
    <mergeCell ref="G84:G85"/>
    <mergeCell ref="E84:E85"/>
    <mergeCell ref="D84:D85"/>
    <mergeCell ref="C84:C85"/>
    <mergeCell ref="B88:B89"/>
    <mergeCell ref="A88:A89"/>
    <mergeCell ref="G86:G87"/>
    <mergeCell ref="F86:F87"/>
    <mergeCell ref="E86:E87"/>
    <mergeCell ref="D86:D87"/>
    <mergeCell ref="C86:C87"/>
    <mergeCell ref="B86:B87"/>
    <mergeCell ref="A86:A87"/>
    <mergeCell ref="G88:G89"/>
    <mergeCell ref="F88:F89"/>
    <mergeCell ref="E88:E89"/>
    <mergeCell ref="D88:D89"/>
    <mergeCell ref="C88:C89"/>
    <mergeCell ref="D92:D93"/>
    <mergeCell ref="B92:B93"/>
    <mergeCell ref="A92:A93"/>
    <mergeCell ref="C92:C93"/>
    <mergeCell ref="G90:G91"/>
    <mergeCell ref="F90:F91"/>
    <mergeCell ref="E90:E91"/>
    <mergeCell ref="D90:D91"/>
    <mergeCell ref="C90:C91"/>
    <mergeCell ref="B90:B91"/>
    <mergeCell ref="A90:A91"/>
    <mergeCell ref="F94:F95"/>
    <mergeCell ref="G94:G95"/>
    <mergeCell ref="G92:G93"/>
    <mergeCell ref="F92:F93"/>
    <mergeCell ref="E92:E93"/>
    <mergeCell ref="A94:A95"/>
    <mergeCell ref="B94:B95"/>
    <mergeCell ref="C94:C95"/>
    <mergeCell ref="D94:D95"/>
    <mergeCell ref="E94:E95"/>
    <mergeCell ref="F68:F69"/>
    <mergeCell ref="G68:G69"/>
    <mergeCell ref="A70:A71"/>
    <mergeCell ref="B70:B71"/>
    <mergeCell ref="C70:C71"/>
    <mergeCell ref="D70:D71"/>
    <mergeCell ref="E70:E71"/>
    <mergeCell ref="G70:G71"/>
    <mergeCell ref="F70:F71"/>
    <mergeCell ref="A68:A69"/>
    <mergeCell ref="B68:B69"/>
    <mergeCell ref="C68:C69"/>
    <mergeCell ref="D68:D69"/>
    <mergeCell ref="E68:E69"/>
    <mergeCell ref="F64:F65"/>
    <mergeCell ref="G64:G65"/>
    <mergeCell ref="A66:A67"/>
    <mergeCell ref="B66:B67"/>
    <mergeCell ref="C66:C67"/>
    <mergeCell ref="D66:D67"/>
    <mergeCell ref="E66:E67"/>
    <mergeCell ref="F66:F67"/>
    <mergeCell ref="G66:G67"/>
    <mergeCell ref="B64:B65"/>
    <mergeCell ref="A64:A65"/>
    <mergeCell ref="C64:C65"/>
    <mergeCell ref="D64:D65"/>
    <mergeCell ref="E64:E65"/>
    <mergeCell ref="F60:F61"/>
    <mergeCell ref="G60:G61"/>
    <mergeCell ref="A62:A63"/>
    <mergeCell ref="B62:B63"/>
    <mergeCell ref="C62:C63"/>
    <mergeCell ref="D62:D63"/>
    <mergeCell ref="E62:E63"/>
    <mergeCell ref="F62:F63"/>
    <mergeCell ref="G62:G63"/>
    <mergeCell ref="A60:A61"/>
    <mergeCell ref="B60:B61"/>
    <mergeCell ref="C60:C61"/>
    <mergeCell ref="D60:D61"/>
    <mergeCell ref="E60:E61"/>
    <mergeCell ref="F56:F57"/>
    <mergeCell ref="G56:G57"/>
    <mergeCell ref="A58:A59"/>
    <mergeCell ref="B58:B59"/>
    <mergeCell ref="C58:C59"/>
    <mergeCell ref="D58:D59"/>
    <mergeCell ref="E58:E59"/>
    <mergeCell ref="F58:F59"/>
    <mergeCell ref="G58:G59"/>
    <mergeCell ref="A56:A57"/>
    <mergeCell ref="B56:B57"/>
    <mergeCell ref="C56:C57"/>
    <mergeCell ref="D56:D57"/>
    <mergeCell ref="E56:E57"/>
    <mergeCell ref="F54:F55"/>
    <mergeCell ref="G54:G55"/>
    <mergeCell ref="A50:A51"/>
    <mergeCell ref="B50:B51"/>
    <mergeCell ref="C50:C51"/>
    <mergeCell ref="D50:D51"/>
    <mergeCell ref="E50:E51"/>
    <mergeCell ref="F50:F51"/>
    <mergeCell ref="G50:G51"/>
    <mergeCell ref="A54:A55"/>
    <mergeCell ref="B54:B55"/>
    <mergeCell ref="C54:C55"/>
    <mergeCell ref="D54:D55"/>
    <mergeCell ref="E54:E55"/>
    <mergeCell ref="F48:F49"/>
    <mergeCell ref="G48:G49"/>
    <mergeCell ref="A52:A53"/>
    <mergeCell ref="B52:B53"/>
    <mergeCell ref="C52:C53"/>
    <mergeCell ref="D52:D53"/>
    <mergeCell ref="E52:E53"/>
    <mergeCell ref="F52:F53"/>
    <mergeCell ref="G52:G53"/>
    <mergeCell ref="A48:A49"/>
    <mergeCell ref="B48:B49"/>
    <mergeCell ref="C48:C49"/>
    <mergeCell ref="D48:D49"/>
    <mergeCell ref="E48:E49"/>
    <mergeCell ref="D46:D47"/>
    <mergeCell ref="D44:D45"/>
    <mergeCell ref="E44:E45"/>
    <mergeCell ref="F44:F45"/>
    <mergeCell ref="G44:G45"/>
    <mergeCell ref="E46:E47"/>
    <mergeCell ref="F46:F47"/>
    <mergeCell ref="G46:G47"/>
    <mergeCell ref="A44:A45"/>
    <mergeCell ref="B44:B45"/>
    <mergeCell ref="C44:C45"/>
    <mergeCell ref="A46:A47"/>
    <mergeCell ref="B46:B47"/>
    <mergeCell ref="C46:C47"/>
    <mergeCell ref="F39:F40"/>
    <mergeCell ref="G39:G40"/>
    <mergeCell ref="A41:A42"/>
    <mergeCell ref="B41:B42"/>
    <mergeCell ref="C41:C42"/>
    <mergeCell ref="D41:D42"/>
    <mergeCell ref="E41:E42"/>
    <mergeCell ref="F41:F42"/>
    <mergeCell ref="G41:G42"/>
    <mergeCell ref="A39:A40"/>
    <mergeCell ref="B39:B40"/>
    <mergeCell ref="C39:C40"/>
    <mergeCell ref="D39:D40"/>
    <mergeCell ref="E39:E40"/>
    <mergeCell ref="F35:F36"/>
    <mergeCell ref="G35:G36"/>
    <mergeCell ref="A37:A38"/>
    <mergeCell ref="B37:B38"/>
    <mergeCell ref="C37:C38"/>
    <mergeCell ref="D37:D38"/>
    <mergeCell ref="E37:E38"/>
    <mergeCell ref="F37:F38"/>
    <mergeCell ref="G37:G38"/>
    <mergeCell ref="A35:A36"/>
    <mergeCell ref="B35:B36"/>
    <mergeCell ref="C35:C36"/>
    <mergeCell ref="D35:D36"/>
    <mergeCell ref="E35:E36"/>
    <mergeCell ref="F31:F32"/>
    <mergeCell ref="G31:G32"/>
    <mergeCell ref="A33:A34"/>
    <mergeCell ref="B33:B34"/>
    <mergeCell ref="C33:C34"/>
    <mergeCell ref="D33:D34"/>
    <mergeCell ref="E33:E34"/>
    <mergeCell ref="F33:F34"/>
    <mergeCell ref="G33:G34"/>
    <mergeCell ref="A31:A32"/>
    <mergeCell ref="B31:B32"/>
    <mergeCell ref="C31:C32"/>
    <mergeCell ref="D31:D32"/>
    <mergeCell ref="E31:E32"/>
    <mergeCell ref="F27:F28"/>
    <mergeCell ref="G27:G28"/>
    <mergeCell ref="A29:A30"/>
    <mergeCell ref="B29:B30"/>
    <mergeCell ref="C29:C30"/>
    <mergeCell ref="D29:D30"/>
    <mergeCell ref="E29:E30"/>
    <mergeCell ref="F29:F30"/>
    <mergeCell ref="G29:G30"/>
    <mergeCell ref="A27:A28"/>
    <mergeCell ref="B27:B28"/>
    <mergeCell ref="C27:C28"/>
    <mergeCell ref="D27:D28"/>
    <mergeCell ref="E27:E28"/>
    <mergeCell ref="F23:F24"/>
    <mergeCell ref="G23:G24"/>
    <mergeCell ref="A25:A26"/>
    <mergeCell ref="B25:B26"/>
    <mergeCell ref="C25:C26"/>
    <mergeCell ref="D25:D26"/>
    <mergeCell ref="E25:E26"/>
    <mergeCell ref="F25:F26"/>
    <mergeCell ref="G25:G26"/>
    <mergeCell ref="A23:A24"/>
    <mergeCell ref="B23:B24"/>
    <mergeCell ref="C23:C24"/>
    <mergeCell ref="D23:D24"/>
    <mergeCell ref="E23:E24"/>
    <mergeCell ref="F19:F20"/>
    <mergeCell ref="G19:G20"/>
    <mergeCell ref="A21:A22"/>
    <mergeCell ref="B21:B22"/>
    <mergeCell ref="C21:C22"/>
    <mergeCell ref="D21:D22"/>
    <mergeCell ref="E21:E22"/>
    <mergeCell ref="F21:F22"/>
    <mergeCell ref="G21:G22"/>
    <mergeCell ref="A19:A20"/>
    <mergeCell ref="B19:B20"/>
    <mergeCell ref="C19:C20"/>
    <mergeCell ref="D19:D20"/>
    <mergeCell ref="E19:E20"/>
    <mergeCell ref="F15:F16"/>
    <mergeCell ref="G15:G16"/>
    <mergeCell ref="A17:A18"/>
    <mergeCell ref="B17:B18"/>
    <mergeCell ref="C17:C18"/>
    <mergeCell ref="D17:D18"/>
    <mergeCell ref="E17:E18"/>
    <mergeCell ref="F17:F18"/>
    <mergeCell ref="G17:G18"/>
    <mergeCell ref="A15:A16"/>
    <mergeCell ref="B15:B16"/>
    <mergeCell ref="C15:C16"/>
    <mergeCell ref="D15:D16"/>
    <mergeCell ref="E15:E16"/>
    <mergeCell ref="F11:F12"/>
    <mergeCell ref="G11:G12"/>
    <mergeCell ref="A13:A14"/>
    <mergeCell ref="B13:B14"/>
    <mergeCell ref="C13:C14"/>
    <mergeCell ref="D13:D14"/>
    <mergeCell ref="E13:E14"/>
    <mergeCell ref="F13:F14"/>
    <mergeCell ref="G13:G14"/>
    <mergeCell ref="A11:A12"/>
    <mergeCell ref="B11:B12"/>
    <mergeCell ref="C11:C12"/>
    <mergeCell ref="D11:D12"/>
    <mergeCell ref="E11:E12"/>
    <mergeCell ref="G4:G5"/>
    <mergeCell ref="A6:A7"/>
    <mergeCell ref="B6:B7"/>
    <mergeCell ref="C6:C7"/>
    <mergeCell ref="D6:D7"/>
    <mergeCell ref="E6:E7"/>
    <mergeCell ref="F6:F7"/>
    <mergeCell ref="G6:G7"/>
    <mergeCell ref="A4:A5"/>
    <mergeCell ref="B4:B5"/>
    <mergeCell ref="C4:C5"/>
    <mergeCell ref="D4:D5"/>
    <mergeCell ref="E4:E5"/>
    <mergeCell ref="F4:F5"/>
    <mergeCell ref="G8:G9"/>
    <mergeCell ref="A97:A98"/>
    <mergeCell ref="B97:B98"/>
    <mergeCell ref="C97:C98"/>
    <mergeCell ref="A99:A100"/>
    <mergeCell ref="B99:B100"/>
    <mergeCell ref="C99:C100"/>
    <mergeCell ref="D97:D98"/>
    <mergeCell ref="E97:E98"/>
    <mergeCell ref="F97:F98"/>
    <mergeCell ref="A8:A9"/>
    <mergeCell ref="B8:B9"/>
    <mergeCell ref="C8:C9"/>
    <mergeCell ref="D8:D9"/>
    <mergeCell ref="E8:E9"/>
    <mergeCell ref="F8:F9"/>
    <mergeCell ref="G97:G98"/>
    <mergeCell ref="D99:D100"/>
    <mergeCell ref="E99:E100"/>
    <mergeCell ref="F99:F100"/>
    <mergeCell ref="G99:G100"/>
    <mergeCell ref="G101:G102"/>
    <mergeCell ref="A103:A104"/>
    <mergeCell ref="B103:B104"/>
    <mergeCell ref="C103:C104"/>
    <mergeCell ref="D103:D104"/>
    <mergeCell ref="E103:E104"/>
    <mergeCell ref="F103:F104"/>
    <mergeCell ref="G103:G104"/>
    <mergeCell ref="A101:A102"/>
    <mergeCell ref="B101:B102"/>
    <mergeCell ref="C101:C102"/>
    <mergeCell ref="D101:D102"/>
    <mergeCell ref="E101:E102"/>
    <mergeCell ref="F101:F102"/>
    <mergeCell ref="G105:G106"/>
    <mergeCell ref="A105:A106"/>
    <mergeCell ref="B105:B106"/>
    <mergeCell ref="C105:C106"/>
    <mergeCell ref="D105:D106"/>
    <mergeCell ref="E105:E106"/>
    <mergeCell ref="F105:F106"/>
  </mergeCells>
  <pageMargins left="0.43307086614173229" right="0.15748031496062992" top="0.47244094488188981" bottom="0.35433070866141736" header="0.31496062992125984" footer="0.31496062992125984"/>
  <pageSetup paperSize="9" scale="6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2018-02-28T05:19:57Z</cp:lastPrinted>
  <dcterms:created xsi:type="dcterms:W3CDTF">2018-01-10T10:21:03Z</dcterms:created>
  <dcterms:modified xsi:type="dcterms:W3CDTF">2018-02-28T05:20:02Z</dcterms:modified>
</cp:coreProperties>
</file>