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65" windowWidth="19320" windowHeight="1212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Лист1!$3:$3</definedName>
  </definedNames>
  <calcPr calcId="124519" refMode="R1C1"/>
</workbook>
</file>

<file path=xl/calcChain.xml><?xml version="1.0" encoding="utf-8"?>
<calcChain xmlns="http://schemas.openxmlformats.org/spreadsheetml/2006/main">
  <c r="G36" i="1"/>
  <c r="G34"/>
  <c r="G55"/>
  <c r="G32"/>
  <c r="G30"/>
  <c r="G28"/>
  <c r="G26"/>
  <c r="G24"/>
  <c r="G22"/>
  <c r="G20"/>
  <c r="G18"/>
  <c r="G16"/>
  <c r="G53" l="1"/>
  <c r="G51"/>
  <c r="G49"/>
  <c r="G47" l="1"/>
  <c r="G14" l="1"/>
  <c r="G12"/>
  <c r="G8"/>
  <c r="G10"/>
  <c r="G6"/>
  <c r="G4"/>
  <c r="G45"/>
  <c r="G43"/>
  <c r="G41"/>
  <c r="G39"/>
  <c r="G57" l="1"/>
</calcChain>
</file>

<file path=xl/sharedStrings.xml><?xml version="1.0" encoding="utf-8"?>
<sst xmlns="http://schemas.openxmlformats.org/spreadsheetml/2006/main" count="229" uniqueCount="130">
  <si>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</si>
  <si>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</si>
  <si>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</si>
  <si>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</si>
  <si>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</si>
  <si>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</si>
  <si>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</si>
  <si>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шт</t>
  </si>
  <si>
    <t>Стандартная, длиной 250 см. Капельница сверху имеет пункционный наконечник и антибактериальную вентиляцию с защитным колпачком. Нижняя часть капельницы гибкая, с микрофильтром 15 мкм. Капельница, идеально подходит к датчику капель. Линия из ПВХ. Силиконовый перистальтический сегмент. Роликовый регулятор, с предохраняющим устройством для безопасной утилизации наконечника. Специальный фильтр для крови в составе трансфузионной линии.</t>
  </si>
  <si>
    <t>Система для внутривенных инфузий для совместимых насосов, черная, для светочувствительных препаратов, длиной 250 см;</t>
  </si>
  <si>
    <t>Система для внутривенных инфузий совместимая с волюметрическими насосами, длина 250 см., фильтр для крови 200 мкм, соединение Luer Lock, не содержит Latex и DEHP. Система совместима с Инфузоматами ФМС и Space фирмы B.Braun</t>
  </si>
  <si>
    <t>Система для вливания инфузионных растворов, стерильная однократного применения</t>
  </si>
  <si>
    <t>Аминокислоты</t>
  </si>
  <si>
    <t>раствор для инфузий 10% по 100 мл</t>
  </si>
  <si>
    <t>фл</t>
  </si>
  <si>
    <t>Вориконазол</t>
  </si>
  <si>
    <t>лиофилизат для приготовления раствора для инфузий 200 мг</t>
  </si>
  <si>
    <t>Микафунгин</t>
  </si>
  <si>
    <t>лиофилизат для приготовления раствора для инфузий 100 мг</t>
  </si>
  <si>
    <t>лиофилизат для приготовления раствора для инфузий 50 мг</t>
  </si>
  <si>
    <t>Иммуноглобулин против цитомегаловируса</t>
  </si>
  <si>
    <t>раствор для в/в 1000 ЕД/10мл</t>
  </si>
  <si>
    <t>Линезолид</t>
  </si>
  <si>
    <t>раствор для инфузий 2 мг/мл</t>
  </si>
  <si>
    <t>Система для внутривенного введения через волюметрические насосы (с фильром)</t>
  </si>
  <si>
    <t>Система для внутривенного введения через волюметрические насосы (без фильтра)</t>
  </si>
  <si>
    <t>Система трансфузионная с фильтром для крови, 250см (черная)</t>
  </si>
  <si>
    <t>Повязка адгезивная для покрытия ран размером 10смх10см</t>
  </si>
  <si>
    <t>Набор с двухканальным центральным венозным катетером для катетеризации верхней полой вены по методу Сельдингера</t>
  </si>
  <si>
    <t>раствор для инфузий, 250 мл</t>
  </si>
  <si>
    <t>Комплекс  аминокислот</t>
  </si>
  <si>
    <t>Идарубицин</t>
  </si>
  <si>
    <t>раствор для инъекций 5 мг/5 мл</t>
  </si>
  <si>
    <t xml:space="preserve">Иммуноглобулин (для внутривенного введения) </t>
  </si>
  <si>
    <t>раствор для внутривенного введения 50 мг/мл- 10 мл</t>
  </si>
  <si>
    <t>раствор для внутривенного введения 50 мг/мл- 50 мл</t>
  </si>
  <si>
    <t xml:space="preserve">Натрия хлорид </t>
  </si>
  <si>
    <t xml:space="preserve">раствор для инфузий  0,9% 100мл </t>
  </si>
  <si>
    <t xml:space="preserve">раствор для инфузий  0,9% 250мл </t>
  </si>
  <si>
    <t xml:space="preserve">раствор для инфузий 0,9% 400мл </t>
  </si>
  <si>
    <t xml:space="preserve">Пиперациллин и Тазобактам </t>
  </si>
  <si>
    <t>порошок для приготовления раствора для внутривенных инъекций 4,5 г</t>
  </si>
  <si>
    <t>Треосульфан</t>
  </si>
  <si>
    <t>порошок для приготовления раствора для инфузий 1 г</t>
  </si>
  <si>
    <t>Набор с двухканальным центральным венозным катетером:  - игла Сельдингера G21 (0.8 x 38 мм); - катетер F4/G18 (диаметром 1.2 х 13 см ), каналы G22/22, скорость потока 10/10 мл/мин; Проводник 0.46мм х 50 см с гибким J-наконечником (изгибоустойчивый) в эргономичном держателе; Шприц 5 мл, соединение Люэр Лок; Дилататор, скальпель, фиксирующий передвижной зажим</t>
  </si>
  <si>
    <t>набор с двухканальным центральным венозным катетером:    - игла Сельдингера G21 D- 0.8, L -38мм. Катетер F4/G18 (1.2 х 20см), каналы G22/22, скорость потока 9/9 мл/мин; Проводник 0.46мм х 50см с гибким J-наконечником (изгибоустойчивый) в эргономичном держателе; Шприц 5 мл, соединение Люэр Лок; Дилататор, скальпель, фиксирующий передвижной зажим</t>
  </si>
  <si>
    <t>Месна</t>
  </si>
  <si>
    <t>Метотрексат</t>
  </si>
  <si>
    <t>Стерильная повязка для ран на основе нектанного полиэстера с нанесенным водоотталкивающим клеем и неприлипающей впитывающец прокладкой. Размером 10,0*10,0см</t>
  </si>
  <si>
    <t>раствор для инъекций 15 мг/ 3мл для интратекального  введения</t>
  </si>
  <si>
    <t>раствор для внутривенного введения  100мг/мл 4мл</t>
  </si>
  <si>
    <t>Колба 200 мл трубка Y-образная спиральная трубка.  Стерильный набор для проведения парентеральных инфузий. Набор: шприц-колба объемом 200 мл, спиральная линия, трубка для набора вещества. Лимит давления в шприц-колбе: 1200 PSI / 84 bar. Лимит давления в линии: 300 PSI / 21 bar. Без латекса. Материал: ПВХ, синтетическая резина, поликарбонат, полипропилен. Однократного применения. Предназначен для использования с рентген аппаратами и КТ.</t>
  </si>
  <si>
    <t xml:space="preserve">Колба  / Шприц инжекторный
200 мл трубка Y-образная спиральная трубка
</t>
  </si>
  <si>
    <t>Шприц 50 мл к шприцевым насосам</t>
  </si>
  <si>
    <t>Шприц 50мл стандарт с аспирационной иглой 1,7 x 2,0 x 30 мм, к шприцевым насосам, винтовое соединение. Предназначен для использования со шприцевыми насосами (совместим со шприцевыми насосами Perfusor).</t>
  </si>
  <si>
    <t>Лекарственные средства*</t>
  </si>
  <si>
    <t>Изделия медицинского назначения</t>
  </si>
  <si>
    <t>ТОО "Аминамед"</t>
  </si>
  <si>
    <t>ТОО "Абзал Алем"</t>
  </si>
  <si>
    <t>ТОО "Интермедика-НС"</t>
  </si>
  <si>
    <t>ТОО "FAM.ALLIANCE"</t>
  </si>
  <si>
    <t>ТОО "Pharmgroup"</t>
  </si>
  <si>
    <t>ТОО "ВИВА Фарм"</t>
  </si>
  <si>
    <t>ТОО "САПА Мед Астана"</t>
  </si>
  <si>
    <t>ТОО "Гелика"</t>
  </si>
  <si>
    <t>ТОО "КФК Медсервис Плюс"</t>
  </si>
  <si>
    <t>ТОО "INKAR"</t>
  </si>
  <si>
    <t>ТОО "СТОФАРМ"</t>
  </si>
  <si>
    <t>ТОО "MEDIX"</t>
  </si>
  <si>
    <t>ТОО "МФК "Биола"</t>
  </si>
  <si>
    <t>ТОО "Альянс-Фарм"</t>
  </si>
  <si>
    <t>ТОО "Ар-Абат"</t>
  </si>
  <si>
    <t>ТОО "медак фарма"</t>
  </si>
  <si>
    <t>ТОО "Pharmprovide"</t>
  </si>
  <si>
    <t>ТОО "King Medical"</t>
  </si>
  <si>
    <t>Ревотаз, пр-ва Alkem Laboratories Limited, Индия, РК-ЛС-5№010156</t>
  </si>
  <si>
    <t>Система для вливания инфузионных растворов Bioset Budget, пр-ва Changzhou Huichun Medical Equipment Co, Китай, РК-ИМН-5№012116</t>
  </si>
  <si>
    <t>Набор СТ MULTIPACK (800099) колба 200 мл трубка Handu-fil Y образная спиральная трубка из "Инжектор для введения контрастных веществ OptiVantage  DH", , пр-ва Liebel-Flarsheim Company (Mallinckrodt Ink.), США, РК-ИМН-5№015292</t>
  </si>
  <si>
    <t>2-х просветный катетер для центальных вен из "Индивидуального процедурного комплекта СРТ с принадлежностями", пр-ва Biometrix, Нидерланды, РК-ИМН-5№008336</t>
  </si>
  <si>
    <t>Центральный веозный катетер 2-просветный CS-14402, пр-ва Teleflex Medical, Arrow International, США, РК-ИМН-5№011724</t>
  </si>
  <si>
    <t>Система для вливания инфузионных растворов Bioset Budget, пр-ва Jiangsu Kanghua Medical Equipment Co, Китай, РК-ИМН-5№014849</t>
  </si>
  <si>
    <t>НеоЦитотект, пр-ва Биотест АГ, Германия, РК-БП-5№012801</t>
  </si>
  <si>
    <t>Пентаглобин, пр-ва Биотест АГ, Германия, РК-БП-5№012734</t>
  </si>
  <si>
    <t>Аминовен Инфант, пр-ва Fresenius Kabi Austria, Австрия, РК-ЛС-5№021420</t>
  </si>
  <si>
    <t>Система для вливания инфузионных растворов Vogt Medical, пр-ва Vogt Medical Vertrieb, Гемания, РК-ИМН-5№015310</t>
  </si>
  <si>
    <t>Идарубицин гидрохлорид ФаРес, пр-ва Тимоорган Фармаци ГмбХ, Германия, РК-ЛС-5№023245</t>
  </si>
  <si>
    <t>Метотрексат, пр-ва Хаупт Фарма Вольфратсхаузен ГмбХ, Германия, Заключение (разрешительный документ) на ввоз KZ00VBY00036896</t>
  </si>
  <si>
    <t>Натрия хлорид, пр-ва ТОО "Kelun-Kazpharm", Казахстан, РК-ЛС-3№020643</t>
  </si>
  <si>
    <t>Вифенд, пр-ва Фармация и Апджон Кампани, США, РК-ЛС-5№014469</t>
  </si>
  <si>
    <t>Микамин, пр-ва Астеллас Фарма Тех Ко, Япония, РК-ЛС-5№019318</t>
  </si>
  <si>
    <t>Микамин, пр-ва Астеллас Фарма Тех Ко, Япония, РК-ЛС-5№019317</t>
  </si>
  <si>
    <t>Инфезол 100, пр-ва Берлин Хеми, Германия, РК-ЛС-5№004464</t>
  </si>
  <si>
    <t>Треосульфан Медак, пр-ва Бакстер Онколоджи ГмбХ, Германия, РК-ЛС-5№121749</t>
  </si>
  <si>
    <t>Линия инфузомат Спейс стандарт (8700066SP), пр-ва B.Braun Melsungen AG, Германия, РК-ИМН-5№003101</t>
  </si>
  <si>
    <t>Линия инфузомат Спейс (8700036SP), пр-ва B.Braun Melsungen AG, Германия, РК-ИМН-5№003101</t>
  </si>
  <si>
    <t>Линия инфузомат Спейс (8700125SP), пр-ва B.Braun Melsungen AG, Германия, РК-ИМН-5№003101</t>
  </si>
  <si>
    <t>Certofix DuoPaed S413, пр-ва B.Braun Melsungen AG, Германия, РК-ИМН-5№002697</t>
  </si>
  <si>
    <t>Certofix DuoPaed S420, пр-ва B.Braun Melsungen AG, Германия, РК-ИМН-5№002697</t>
  </si>
  <si>
    <t>Оригинальный шприц Perfusor, пр-ва B.Braun Melsungen AG, Германия, РК-ИМН-5№008414</t>
  </si>
  <si>
    <t>Зоперцин, пр-ва Орхид Хелскэр, Индия, РК-ЛС-5№011690</t>
  </si>
  <si>
    <t>ТОО "ШерКомСервис"</t>
  </si>
  <si>
    <t>Шприц трехкомпонентный Vogt Medical, пр-ва Vogt Medical Vertrieb, Гемания, РК-ИМН-5№013209</t>
  </si>
  <si>
    <t>Линия инфузомат Спейс стандарт (8700066SP), пр-ва B.Braun Melsungen AG, Германия, РК-ИМН-5№008945</t>
  </si>
  <si>
    <t>Линия инфузомат Спейс (8700036SP), пр-ва B.Braun Melsungen AG, Германия, РК-ИМН-5№008945</t>
  </si>
  <si>
    <t>Линия инфузомат Спейс (8700125SP), пр-ва B.Braun Melsungen AG, Германия, РК-ИМН-5№008945</t>
  </si>
  <si>
    <r>
      <t xml:space="preserve">Инфезол </t>
    </r>
    <r>
      <rPr>
        <sz val="10"/>
        <color rgb="FFFF0000"/>
        <rFont val="Arial"/>
        <family val="2"/>
        <charset val="204"/>
      </rPr>
      <t>40,</t>
    </r>
    <r>
      <rPr>
        <sz val="10"/>
        <color theme="1"/>
        <rFont val="Arial"/>
        <family val="2"/>
        <charset val="204"/>
      </rPr>
      <t xml:space="preserve"> пр-ва Берлин Хеми, Германия, РК-ЛС-5№016341 </t>
    </r>
    <r>
      <rPr>
        <sz val="10"/>
        <color rgb="FFFF0000"/>
        <rFont val="Arial"/>
        <family val="2"/>
        <charset val="204"/>
      </rPr>
      <t>(не входит в КНФ)</t>
    </r>
  </si>
  <si>
    <r>
      <t xml:space="preserve">Шприц-колба для автоматических инъекторов, пр-ва Union Medical Shenzhen Co, Китай, </t>
    </r>
    <r>
      <rPr>
        <sz val="10"/>
        <color rgb="FFFF0000"/>
        <rFont val="Arial"/>
        <family val="2"/>
        <charset val="204"/>
      </rPr>
      <t>не подлежит регистрации (150 мл)</t>
    </r>
  </si>
  <si>
    <r>
      <t xml:space="preserve">2-х просветный катетер для центальных вен из "Индивидуального процедурного комплекта СРТ с принадлежностями", пр-ва Biometrix, Нидерланды, РК-ИМН-5№008336.  </t>
    </r>
    <r>
      <rPr>
        <sz val="10"/>
        <color rgb="FFFF0000"/>
        <rFont val="Arial"/>
        <family val="2"/>
        <charset val="204"/>
      </rPr>
      <t>ТС не соответствует (4Fr 20 см отсутствует) (http://www.biometrixmedical.com/)</t>
    </r>
  </si>
  <si>
    <r>
      <t xml:space="preserve">2-х просветный катетер для центальных вен из "Индивидуального процедурного комплекта СРТ с принадлежностями", пр-ва Biometrix, Нидерланды, РК-ИМН-5№008336. </t>
    </r>
    <r>
      <rPr>
        <sz val="10"/>
        <color rgb="FFFF0000"/>
        <rFont val="Arial"/>
        <family val="2"/>
        <charset val="204"/>
      </rPr>
      <t>ТС не соответствует (4Fr 20 см отсутствует) (http://www.biometrixmedical.com/)</t>
    </r>
  </si>
  <si>
    <r>
      <t xml:space="preserve">Повязка адгезивная для покрытия ран Medipore+PAD, пр-ва 3М Poland, Польша, РК-ИМН-5№004115 </t>
    </r>
    <r>
      <rPr>
        <sz val="10"/>
        <color rgb="FFFF0000"/>
        <rFont val="Arial"/>
        <family val="2"/>
        <charset val="204"/>
      </rPr>
      <t>(действительно до 13.12.2017). не подтвержден ввоз</t>
    </r>
  </si>
  <si>
    <r>
      <t xml:space="preserve">Повязка послеоперационная адгезивная на нетканой основе с абсорбирующей подушечкой Safefix Sterile, пр-ва Pharmplast S.A.E., Египет, РК-ИМН-5№012465. </t>
    </r>
    <r>
      <rPr>
        <sz val="10"/>
        <color rgb="FFFF0000"/>
        <rFont val="Arial"/>
        <family val="2"/>
        <charset val="204"/>
      </rPr>
      <t>Не указано наличие нанесенного водоотталкивающего клея</t>
    </r>
  </si>
  <si>
    <t>GDP</t>
  </si>
  <si>
    <t>GMP</t>
  </si>
  <si>
    <t>ТОО "Моtоshop"</t>
  </si>
  <si>
    <r>
      <t>Натрия хлорид, пр-ва Хуашидан, Китай, РК-ИМН-5№009406 (</t>
    </r>
    <r>
      <rPr>
        <sz val="10"/>
        <color rgb="FFFF0000"/>
        <rFont val="Arial"/>
        <family val="2"/>
        <charset val="204"/>
      </rPr>
      <t>не входит в КНФ)</t>
    </r>
  </si>
  <si>
    <r>
      <t>Натрия хлорид, пр-ва Хуашидан, Китай, РК-ИМН-5№009407 (</t>
    </r>
    <r>
      <rPr>
        <sz val="10"/>
        <color rgb="FFFF0000"/>
        <rFont val="Arial"/>
        <family val="2"/>
        <charset val="204"/>
      </rPr>
      <t>не входит в КНФ)</t>
    </r>
  </si>
  <si>
    <t>ТОО "МедКор"</t>
  </si>
  <si>
    <t>Филиал "Medical Marketing Group, L.L.C."</t>
  </si>
  <si>
    <t>Победитель / Основание</t>
  </si>
  <si>
    <t>не состоялся</t>
  </si>
  <si>
    <t>пп.2) п.84 Правил (представление менее двух тендерных заявок)</t>
  </si>
  <si>
    <t>ТОО "Kelun-Kazpharm" (Келун-Казфарм)</t>
  </si>
  <si>
    <t>п.25 Правил (отечественный товаропроизводитель)</t>
  </si>
  <si>
    <t>п.24 Правил (отечественный товаропроизводитель)</t>
  </si>
  <si>
    <t>п.33. Правил (поддержка предпринимательской инициативы), п.85 Правил (наименьшая цена)</t>
  </si>
  <si>
    <t>п.32. Правил (поддержка предпринимательской инициативы)</t>
  </si>
  <si>
    <t>пп.1) п.84 Правил (отсутствие представленых тендерных заявок)</t>
  </si>
  <si>
    <t>пп.3) п.84 Правил (если не допущен ни один потенциальный поставщик)</t>
  </si>
  <si>
    <t>пп.4) п.84 Правил (если допущен один потенциальный поставщик)</t>
  </si>
  <si>
    <t>п.31. Правил (поддержка предпринимательской инициативы)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</si>
</sst>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_-* #,##0.00\ _р_._-;\-* #,##0.00\ _р_._-;_-* &quot;-&quot;??\ _р_.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6"/>
      <color theme="1"/>
      <name val="Calibri"/>
      <family val="2"/>
      <charset val="204"/>
      <scheme val="minor"/>
    </font>
    <font>
      <sz val="10"/>
      <color rgb="FFFF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3" fillId="0" borderId="1" xfId="1" applyFont="1" applyFill="1" applyBorder="1" applyAlignment="1" applyProtection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165" fontId="3" fillId="2" borderId="1" xfId="2" applyNumberFormat="1" applyFont="1" applyFill="1" applyBorder="1" applyAlignment="1">
      <alignment horizontal="center" vertical="center"/>
    </xf>
    <xf numFmtId="0" fontId="2" fillId="0" borderId="0" xfId="1" applyFont="1" applyFill="1"/>
    <xf numFmtId="0" fontId="2" fillId="0" borderId="1" xfId="1" applyFont="1" applyFill="1" applyBorder="1" applyAlignment="1" applyProtection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wrapText="1"/>
    </xf>
    <xf numFmtId="0" fontId="2" fillId="0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0" borderId="1" xfId="1" applyFont="1" applyFill="1" applyBorder="1"/>
    <xf numFmtId="0" fontId="2" fillId="0" borderId="0" xfId="0" applyFont="1" applyAlignment="1">
      <alignment horizontal="left"/>
    </xf>
    <xf numFmtId="165" fontId="2" fillId="2" borderId="1" xfId="2" applyNumberFormat="1" applyFont="1" applyFill="1" applyBorder="1" applyAlignment="1">
      <alignment horizontal="center" vertical="center" wrapText="1"/>
    </xf>
    <xf numFmtId="165" fontId="3" fillId="0" borderId="1" xfId="0" applyNumberFormat="1" applyFont="1" applyBorder="1"/>
    <xf numFmtId="0" fontId="6" fillId="0" borderId="0" xfId="0" applyFont="1"/>
    <xf numFmtId="0" fontId="6" fillId="0" borderId="0" xfId="0" applyFont="1" applyAlignment="1">
      <alignment horizontal="left" vertical="center"/>
    </xf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165" fontId="3" fillId="0" borderId="1" xfId="0" applyNumberFormat="1" applyFont="1" applyBorder="1" applyAlignment="1">
      <alignment wrapText="1"/>
    </xf>
    <xf numFmtId="0" fontId="2" fillId="0" borderId="0" xfId="0" applyFont="1" applyAlignment="1">
      <alignment wrapText="1"/>
    </xf>
    <xf numFmtId="165" fontId="2" fillId="3" borderId="1" xfId="2" applyNumberFormat="1" applyFont="1" applyFill="1" applyBorder="1" applyAlignment="1">
      <alignment horizontal="center" vertical="center" wrapText="1"/>
    </xf>
    <xf numFmtId="165" fontId="3" fillId="4" borderId="1" xfId="2" applyNumberFormat="1" applyFont="1" applyFill="1" applyBorder="1" applyAlignment="1">
      <alignment horizontal="center" vertical="center" wrapText="1"/>
    </xf>
    <xf numFmtId="49" fontId="2" fillId="3" borderId="1" xfId="2" applyNumberFormat="1" applyFont="1" applyFill="1" applyBorder="1" applyAlignment="1">
      <alignment horizontal="center" vertical="center" wrapText="1"/>
    </xf>
    <xf numFmtId="164" fontId="2" fillId="3" borderId="0" xfId="4" applyFont="1" applyFill="1"/>
    <xf numFmtId="165" fontId="3" fillId="5" borderId="1" xfId="2" applyNumberFormat="1" applyFont="1" applyFill="1" applyBorder="1" applyAlignment="1">
      <alignment horizontal="center" vertical="center" wrapText="1"/>
    </xf>
    <xf numFmtId="165" fontId="3" fillId="6" borderId="1" xfId="2" applyNumberFormat="1" applyFont="1" applyFill="1" applyBorder="1" applyAlignment="1">
      <alignment horizontal="center" vertical="center" wrapText="1"/>
    </xf>
    <xf numFmtId="165" fontId="2" fillId="0" borderId="1" xfId="2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 wrapText="1"/>
    </xf>
    <xf numFmtId="165" fontId="3" fillId="5" borderId="5" xfId="2" applyNumberFormat="1" applyFont="1" applyFill="1" applyBorder="1" applyAlignment="1">
      <alignment horizontal="center" vertical="center" wrapText="1"/>
    </xf>
    <xf numFmtId="165" fontId="2" fillId="2" borderId="5" xfId="2" applyNumberFormat="1" applyFont="1" applyFill="1" applyBorder="1" applyAlignment="1">
      <alignment horizontal="center" vertical="center" wrapText="1"/>
    </xf>
    <xf numFmtId="165" fontId="2" fillId="3" borderId="5" xfId="2" applyNumberFormat="1" applyFont="1" applyFill="1" applyBorder="1" applyAlignment="1">
      <alignment horizontal="center" vertical="center" wrapText="1"/>
    </xf>
    <xf numFmtId="165" fontId="3" fillId="0" borderId="5" xfId="0" applyNumberFormat="1" applyFont="1" applyBorder="1" applyAlignment="1">
      <alignment wrapText="1"/>
    </xf>
    <xf numFmtId="0" fontId="0" fillId="0" borderId="0" xfId="0" applyAlignment="1">
      <alignment horizontal="center" vertical="center"/>
    </xf>
    <xf numFmtId="0" fontId="2" fillId="6" borderId="1" xfId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6" borderId="4" xfId="1" applyFont="1" applyFill="1" applyBorder="1" applyAlignment="1">
      <alignment horizontal="center" vertical="center" wrapText="1"/>
    </xf>
    <xf numFmtId="0" fontId="3" fillId="6" borderId="3" xfId="1" applyFont="1" applyFill="1" applyBorder="1" applyAlignment="1">
      <alignment horizontal="center" vertical="center"/>
    </xf>
    <xf numFmtId="165" fontId="2" fillId="2" borderId="0" xfId="2" applyNumberFormat="1" applyFont="1" applyFill="1" applyBorder="1" applyAlignment="1">
      <alignment horizontal="center" vertical="center" wrapText="1"/>
    </xf>
    <xf numFmtId="0" fontId="3" fillId="6" borderId="3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left" vertical="center" wrapText="1"/>
    </xf>
    <xf numFmtId="0" fontId="2" fillId="0" borderId="4" xfId="1" applyFont="1" applyFill="1" applyBorder="1" applyAlignment="1">
      <alignment horizontal="left" vertical="center" wrapText="1"/>
    </xf>
    <xf numFmtId="0" fontId="2" fillId="0" borderId="3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165" fontId="2" fillId="2" borderId="3" xfId="2" applyNumberFormat="1" applyFont="1" applyFill="1" applyBorder="1" applyAlignment="1">
      <alignment horizontal="center" vertical="center"/>
    </xf>
    <xf numFmtId="165" fontId="2" fillId="2" borderId="4" xfId="2" applyNumberFormat="1" applyFont="1" applyFill="1" applyBorder="1" applyAlignment="1">
      <alignment horizontal="center" vertical="center"/>
    </xf>
    <xf numFmtId="0" fontId="2" fillId="0" borderId="3" xfId="1" applyFont="1" applyFill="1" applyBorder="1" applyAlignment="1" applyProtection="1">
      <alignment horizontal="center" vertical="center" wrapText="1"/>
    </xf>
    <xf numFmtId="0" fontId="2" fillId="0" borderId="4" xfId="1" applyFont="1" applyFill="1" applyBorder="1" applyAlignment="1" applyProtection="1">
      <alignment horizontal="center" vertical="center" wrapText="1"/>
    </xf>
    <xf numFmtId="0" fontId="0" fillId="0" borderId="2" xfId="0" applyBorder="1"/>
    <xf numFmtId="165" fontId="2" fillId="2" borderId="3" xfId="2" applyNumberFormat="1" applyFont="1" applyFill="1" applyBorder="1" applyAlignment="1">
      <alignment horizontal="center" vertical="center" wrapText="1"/>
    </xf>
    <xf numFmtId="165" fontId="2" fillId="2" borderId="4" xfId="2" applyNumberFormat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5" xfId="1"/>
    <cellStyle name="Финансовый" xfId="4" builtinId="3"/>
    <cellStyle name="Финансовый 4" xfId="3"/>
    <cellStyle name="Финансовый 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57"/>
  <sheetViews>
    <sheetView tabSelected="1" zoomScale="70" zoomScaleNormal="70" workbookViewId="0">
      <pane xSplit="7" ySplit="3" topLeftCell="H46" activePane="bottomRight" state="frozen"/>
      <selection pane="topRight" activeCell="H1" sqref="H1"/>
      <selection pane="bottomLeft" activeCell="A4" sqref="A4"/>
      <selection pane="bottomRight" activeCell="S42" sqref="S42"/>
    </sheetView>
  </sheetViews>
  <sheetFormatPr defaultRowHeight="12.75"/>
  <cols>
    <col min="1" max="1" width="9.140625" style="1"/>
    <col min="2" max="2" width="24.7109375" style="1" customWidth="1"/>
    <col min="3" max="3" width="28.5703125" style="15" customWidth="1"/>
    <col min="4" max="4" width="11.28515625" style="1" customWidth="1"/>
    <col min="5" max="5" width="15.28515625" style="1" customWidth="1"/>
    <col min="6" max="6" width="15" style="1" customWidth="1"/>
    <col min="7" max="7" width="20.85546875" style="1" customWidth="1"/>
    <col min="8" max="8" width="22.85546875" style="23" customWidth="1"/>
    <col min="9" max="9" width="28.5703125" style="23" customWidth="1"/>
    <col min="10" max="10" width="28.140625" style="23" customWidth="1"/>
    <col min="11" max="11" width="24.7109375" style="23" customWidth="1"/>
    <col min="12" max="12" width="26.28515625" style="23" customWidth="1"/>
    <col min="13" max="13" width="31.85546875" style="23" customWidth="1"/>
    <col min="14" max="14" width="32.28515625" style="23" customWidth="1"/>
    <col min="15" max="15" width="27.28515625" style="23" customWidth="1"/>
    <col min="16" max="16" width="25" style="23" customWidth="1"/>
    <col min="17" max="17" width="30.28515625" style="23" customWidth="1"/>
    <col min="18" max="18" width="28.7109375" style="23" customWidth="1"/>
    <col min="19" max="19" width="32.42578125" style="23" customWidth="1"/>
    <col min="20" max="20" width="27.28515625" style="23" customWidth="1"/>
    <col min="21" max="21" width="24.85546875" style="23" customWidth="1"/>
    <col min="22" max="22" width="23.42578125" style="23" customWidth="1"/>
    <col min="23" max="23" width="27.7109375" style="23" customWidth="1"/>
    <col min="24" max="24" width="32.28515625" style="23" customWidth="1"/>
    <col min="25" max="25" width="27.42578125" style="23" customWidth="1"/>
    <col min="26" max="26" width="28.7109375" style="23" customWidth="1"/>
    <col min="27" max="27" width="27" style="23" customWidth="1"/>
    <col min="28" max="28" width="22.28515625" style="23" customWidth="1"/>
    <col min="29" max="29" width="21.42578125" style="23" customWidth="1"/>
    <col min="30" max="30" width="23.5703125" style="23" customWidth="1"/>
    <col min="31" max="31" width="30.7109375" style="38" customWidth="1"/>
    <col min="32" max="16384" width="9.140625" style="1"/>
  </cols>
  <sheetData>
    <row r="1" spans="1:31" customFormat="1" ht="21">
      <c r="B1" s="18" t="s">
        <v>55</v>
      </c>
      <c r="C1" s="15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36"/>
    </row>
    <row r="2" spans="1:31" customFormat="1" ht="15">
      <c r="B2" s="55"/>
      <c r="C2" s="55"/>
      <c r="D2" s="55"/>
      <c r="E2" s="55"/>
      <c r="F2" s="55"/>
      <c r="G2" s="55"/>
      <c r="H2" s="20"/>
      <c r="I2" s="20"/>
      <c r="J2" s="20"/>
      <c r="K2" s="20"/>
      <c r="L2" s="20"/>
      <c r="M2" s="20"/>
      <c r="N2" s="20"/>
      <c r="O2" s="31" t="s">
        <v>111</v>
      </c>
      <c r="P2" s="20"/>
      <c r="Q2" s="20"/>
      <c r="R2" s="31" t="s">
        <v>112</v>
      </c>
      <c r="S2" s="20"/>
      <c r="T2" s="31" t="s">
        <v>111</v>
      </c>
      <c r="U2" s="31" t="s">
        <v>111</v>
      </c>
      <c r="V2" s="31" t="s">
        <v>111</v>
      </c>
      <c r="W2" s="31" t="s">
        <v>111</v>
      </c>
      <c r="X2" s="20"/>
      <c r="Y2" s="31" t="s">
        <v>111</v>
      </c>
      <c r="Z2" s="20"/>
      <c r="AA2" s="20"/>
      <c r="AB2" s="20"/>
      <c r="AC2" s="31" t="s">
        <v>111</v>
      </c>
      <c r="AD2" s="20"/>
      <c r="AE2" s="36"/>
    </row>
    <row r="3" spans="1:31" s="8" customFormat="1" ht="25.5">
      <c r="A3" s="2" t="s">
        <v>0</v>
      </c>
      <c r="B3" s="3" t="s">
        <v>1</v>
      </c>
      <c r="C3" s="4" t="s">
        <v>2</v>
      </c>
      <c r="D3" s="4" t="s">
        <v>3</v>
      </c>
      <c r="E3" s="5" t="s">
        <v>4</v>
      </c>
      <c r="F3" s="6" t="s">
        <v>5</v>
      </c>
      <c r="G3" s="7" t="s">
        <v>6</v>
      </c>
      <c r="H3" s="28" t="s">
        <v>57</v>
      </c>
      <c r="I3" s="28" t="s">
        <v>58</v>
      </c>
      <c r="J3" s="28" t="s">
        <v>59</v>
      </c>
      <c r="K3" s="28" t="s">
        <v>60</v>
      </c>
      <c r="L3" s="28" t="s">
        <v>61</v>
      </c>
      <c r="M3" s="28" t="s">
        <v>116</v>
      </c>
      <c r="N3" s="28" t="s">
        <v>113</v>
      </c>
      <c r="O3" s="25" t="s">
        <v>62</v>
      </c>
      <c r="P3" s="28" t="s">
        <v>63</v>
      </c>
      <c r="Q3" s="28" t="s">
        <v>117</v>
      </c>
      <c r="R3" s="25" t="s">
        <v>121</v>
      </c>
      <c r="S3" s="28" t="s">
        <v>64</v>
      </c>
      <c r="T3" s="25" t="s">
        <v>65</v>
      </c>
      <c r="U3" s="25" t="s">
        <v>66</v>
      </c>
      <c r="V3" s="25" t="s">
        <v>67</v>
      </c>
      <c r="W3" s="25" t="s">
        <v>68</v>
      </c>
      <c r="X3" s="28" t="s">
        <v>100</v>
      </c>
      <c r="Y3" s="25" t="s">
        <v>69</v>
      </c>
      <c r="Z3" s="28" t="s">
        <v>70</v>
      </c>
      <c r="AA3" s="28" t="s">
        <v>71</v>
      </c>
      <c r="AB3" s="28" t="s">
        <v>72</v>
      </c>
      <c r="AC3" s="25" t="s">
        <v>73</v>
      </c>
      <c r="AD3" s="32" t="s">
        <v>74</v>
      </c>
      <c r="AE3" s="29" t="s">
        <v>118</v>
      </c>
    </row>
    <row r="4" spans="1:31" s="8" customFormat="1" ht="25.5" customHeight="1">
      <c r="A4" s="53">
        <v>1</v>
      </c>
      <c r="B4" s="43" t="s">
        <v>12</v>
      </c>
      <c r="C4" s="43" t="s">
        <v>13</v>
      </c>
      <c r="D4" s="45" t="s">
        <v>14</v>
      </c>
      <c r="E4" s="47">
        <v>1300</v>
      </c>
      <c r="F4" s="49">
        <v>6249.6</v>
      </c>
      <c r="G4" s="51">
        <f>F4*E4</f>
        <v>8124480.0000000009</v>
      </c>
      <c r="H4" s="16"/>
      <c r="I4" s="24">
        <v>6249.5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33"/>
      <c r="AE4" s="40" t="s">
        <v>119</v>
      </c>
    </row>
    <row r="5" spans="1:31" s="8" customFormat="1" ht="38.25">
      <c r="A5" s="54"/>
      <c r="B5" s="44"/>
      <c r="C5" s="44"/>
      <c r="D5" s="46"/>
      <c r="E5" s="48"/>
      <c r="F5" s="50"/>
      <c r="G5" s="52"/>
      <c r="H5" s="16"/>
      <c r="I5" s="24" t="s">
        <v>83</v>
      </c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33"/>
      <c r="AE5" s="39" t="s">
        <v>127</v>
      </c>
    </row>
    <row r="6" spans="1:31" s="8" customFormat="1" ht="25.5" customHeight="1">
      <c r="A6" s="53">
        <v>2</v>
      </c>
      <c r="B6" s="43" t="s">
        <v>15</v>
      </c>
      <c r="C6" s="43" t="s">
        <v>16</v>
      </c>
      <c r="D6" s="45" t="s">
        <v>14</v>
      </c>
      <c r="E6" s="47">
        <v>400</v>
      </c>
      <c r="F6" s="49">
        <v>48872.59</v>
      </c>
      <c r="G6" s="51">
        <f>F6*E6</f>
        <v>19549036</v>
      </c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24">
        <v>48872</v>
      </c>
      <c r="U6" s="16"/>
      <c r="V6" s="24">
        <v>48050</v>
      </c>
      <c r="W6" s="16"/>
      <c r="X6" s="16"/>
      <c r="Y6" s="16"/>
      <c r="Z6" s="16"/>
      <c r="AA6" s="16"/>
      <c r="AB6" s="16"/>
      <c r="AC6" s="16"/>
      <c r="AD6" s="33"/>
      <c r="AE6" s="40" t="s">
        <v>67</v>
      </c>
    </row>
    <row r="7" spans="1:31" s="8" customFormat="1" ht="51">
      <c r="A7" s="54"/>
      <c r="B7" s="44"/>
      <c r="C7" s="44"/>
      <c r="D7" s="46"/>
      <c r="E7" s="48"/>
      <c r="F7" s="50"/>
      <c r="G7" s="52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24" t="s">
        <v>88</v>
      </c>
      <c r="U7" s="16"/>
      <c r="V7" s="24" t="s">
        <v>88</v>
      </c>
      <c r="W7" s="16"/>
      <c r="X7" s="16"/>
      <c r="Y7" s="16"/>
      <c r="Z7" s="16"/>
      <c r="AA7" s="16"/>
      <c r="AB7" s="16"/>
      <c r="AC7" s="16"/>
      <c r="AD7" s="33"/>
      <c r="AE7" s="39" t="s">
        <v>124</v>
      </c>
    </row>
    <row r="8" spans="1:31" s="8" customFormat="1" ht="25.5" customHeight="1">
      <c r="A8" s="53">
        <v>3</v>
      </c>
      <c r="B8" s="43" t="s">
        <v>17</v>
      </c>
      <c r="C8" s="43" t="s">
        <v>18</v>
      </c>
      <c r="D8" s="45" t="s">
        <v>14</v>
      </c>
      <c r="E8" s="47">
        <v>50</v>
      </c>
      <c r="F8" s="49">
        <v>133529.20000000001</v>
      </c>
      <c r="G8" s="51">
        <f t="shared" ref="G8:G14" si="0">F8*E8</f>
        <v>6676460.0000000009</v>
      </c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24">
        <v>133529</v>
      </c>
      <c r="U8" s="16"/>
      <c r="V8" s="16"/>
      <c r="W8" s="16"/>
      <c r="X8" s="16"/>
      <c r="Y8" s="16"/>
      <c r="Z8" s="16"/>
      <c r="AA8" s="16"/>
      <c r="AB8" s="16"/>
      <c r="AC8" s="16"/>
      <c r="AD8" s="33"/>
      <c r="AE8" s="40" t="s">
        <v>65</v>
      </c>
    </row>
    <row r="9" spans="1:31" s="8" customFormat="1" ht="38.25">
      <c r="A9" s="54"/>
      <c r="B9" s="44"/>
      <c r="C9" s="44"/>
      <c r="D9" s="46"/>
      <c r="E9" s="48"/>
      <c r="F9" s="50"/>
      <c r="G9" s="52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24" t="s">
        <v>89</v>
      </c>
      <c r="U9" s="16"/>
      <c r="V9" s="16"/>
      <c r="W9" s="16"/>
      <c r="X9" s="16"/>
      <c r="Y9" s="16"/>
      <c r="Z9" s="16"/>
      <c r="AA9" s="16"/>
      <c r="AB9" s="16"/>
      <c r="AC9" s="16"/>
      <c r="AD9" s="33"/>
      <c r="AE9" s="39" t="s">
        <v>129</v>
      </c>
    </row>
    <row r="10" spans="1:31" s="8" customFormat="1" ht="25.5" customHeight="1">
      <c r="A10" s="53">
        <v>4</v>
      </c>
      <c r="B10" s="43" t="s">
        <v>17</v>
      </c>
      <c r="C10" s="43" t="s">
        <v>19</v>
      </c>
      <c r="D10" s="45" t="s">
        <v>14</v>
      </c>
      <c r="E10" s="47">
        <v>210</v>
      </c>
      <c r="F10" s="49">
        <v>83711.070000000007</v>
      </c>
      <c r="G10" s="51">
        <f t="shared" si="0"/>
        <v>17579324.700000003</v>
      </c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24">
        <v>83711</v>
      </c>
      <c r="U10" s="16"/>
      <c r="V10" s="16"/>
      <c r="W10" s="16"/>
      <c r="X10" s="16"/>
      <c r="Y10" s="16"/>
      <c r="Z10" s="16"/>
      <c r="AA10" s="16"/>
      <c r="AB10" s="16"/>
      <c r="AC10" s="16"/>
      <c r="AD10" s="33"/>
      <c r="AE10" s="40" t="s">
        <v>65</v>
      </c>
    </row>
    <row r="11" spans="1:31" s="8" customFormat="1" ht="38.25">
      <c r="A11" s="54"/>
      <c r="B11" s="44"/>
      <c r="C11" s="44"/>
      <c r="D11" s="46"/>
      <c r="E11" s="48"/>
      <c r="F11" s="50"/>
      <c r="G11" s="52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24" t="s">
        <v>90</v>
      </c>
      <c r="U11" s="16"/>
      <c r="V11" s="16"/>
      <c r="W11" s="16"/>
      <c r="X11" s="16"/>
      <c r="Y11" s="16"/>
      <c r="Z11" s="16"/>
      <c r="AA11" s="16"/>
      <c r="AB11" s="16"/>
      <c r="AC11" s="16"/>
      <c r="AD11" s="33"/>
      <c r="AE11" s="39" t="s">
        <v>129</v>
      </c>
    </row>
    <row r="12" spans="1:31" s="8" customFormat="1" ht="25.5" customHeight="1">
      <c r="A12" s="53">
        <v>5</v>
      </c>
      <c r="B12" s="43" t="s">
        <v>20</v>
      </c>
      <c r="C12" s="43" t="s">
        <v>21</v>
      </c>
      <c r="D12" s="45" t="s">
        <v>14</v>
      </c>
      <c r="E12" s="47">
        <v>200</v>
      </c>
      <c r="F12" s="49">
        <v>61250</v>
      </c>
      <c r="G12" s="51">
        <f t="shared" si="0"/>
        <v>12250000</v>
      </c>
      <c r="H12" s="16"/>
      <c r="I12" s="16"/>
      <c r="J12" s="16"/>
      <c r="K12" s="16"/>
      <c r="L12" s="16"/>
      <c r="M12" s="16"/>
      <c r="N12" s="16"/>
      <c r="O12" s="24">
        <v>61249</v>
      </c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33"/>
      <c r="AE12" s="40" t="s">
        <v>62</v>
      </c>
    </row>
    <row r="13" spans="1:31" s="8" customFormat="1" ht="38.25">
      <c r="A13" s="54"/>
      <c r="B13" s="44"/>
      <c r="C13" s="44"/>
      <c r="D13" s="46"/>
      <c r="E13" s="48"/>
      <c r="F13" s="50"/>
      <c r="G13" s="52"/>
      <c r="H13" s="16"/>
      <c r="I13" s="16"/>
      <c r="J13" s="16"/>
      <c r="K13" s="16"/>
      <c r="L13" s="16"/>
      <c r="M13" s="16"/>
      <c r="N13" s="16"/>
      <c r="O13" s="24" t="s">
        <v>81</v>
      </c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33"/>
      <c r="AE13" s="39" t="s">
        <v>129</v>
      </c>
    </row>
    <row r="14" spans="1:31" s="8" customFormat="1" ht="18" customHeight="1">
      <c r="A14" s="53">
        <v>6</v>
      </c>
      <c r="B14" s="43" t="s">
        <v>22</v>
      </c>
      <c r="C14" s="43" t="s">
        <v>23</v>
      </c>
      <c r="D14" s="45" t="s">
        <v>14</v>
      </c>
      <c r="E14" s="47">
        <v>2000</v>
      </c>
      <c r="F14" s="49">
        <v>4901.96</v>
      </c>
      <c r="G14" s="51">
        <f t="shared" si="0"/>
        <v>9803920</v>
      </c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33"/>
      <c r="AE14" s="40" t="s">
        <v>119</v>
      </c>
    </row>
    <row r="15" spans="1:31" s="8" customFormat="1" ht="43.5" customHeight="1">
      <c r="A15" s="54"/>
      <c r="B15" s="44"/>
      <c r="C15" s="44"/>
      <c r="D15" s="46"/>
      <c r="E15" s="48"/>
      <c r="F15" s="50"/>
      <c r="G15" s="52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41"/>
      <c r="U15" s="16"/>
      <c r="V15" s="16"/>
      <c r="W15" s="16"/>
      <c r="X15" s="16"/>
      <c r="Y15" s="16"/>
      <c r="Z15" s="16"/>
      <c r="AA15" s="16"/>
      <c r="AB15" s="16"/>
      <c r="AC15" s="16"/>
      <c r="AD15" s="33"/>
      <c r="AE15" s="39" t="s">
        <v>126</v>
      </c>
    </row>
    <row r="16" spans="1:31" s="8" customFormat="1" ht="27" customHeight="1">
      <c r="A16" s="53">
        <v>7</v>
      </c>
      <c r="B16" s="43" t="s">
        <v>30</v>
      </c>
      <c r="C16" s="43" t="s">
        <v>29</v>
      </c>
      <c r="D16" s="45" t="s">
        <v>14</v>
      </c>
      <c r="E16" s="47">
        <v>3000</v>
      </c>
      <c r="F16" s="49">
        <v>3272.25</v>
      </c>
      <c r="G16" s="51">
        <f>F16*E16</f>
        <v>9816750</v>
      </c>
      <c r="H16" s="16"/>
      <c r="I16" s="16"/>
      <c r="J16" s="16"/>
      <c r="K16" s="24">
        <v>2445</v>
      </c>
      <c r="L16" s="16"/>
      <c r="M16" s="16"/>
      <c r="N16" s="16"/>
      <c r="O16" s="16"/>
      <c r="P16" s="16"/>
      <c r="Q16" s="16"/>
      <c r="R16" s="16"/>
      <c r="S16" s="16"/>
      <c r="T16" s="27">
        <v>2600</v>
      </c>
      <c r="U16" s="24">
        <v>2400</v>
      </c>
      <c r="V16" s="24">
        <v>2570</v>
      </c>
      <c r="W16" s="16"/>
      <c r="X16" s="16"/>
      <c r="Y16" s="16"/>
      <c r="Z16" s="16"/>
      <c r="AA16" s="16"/>
      <c r="AB16" s="16"/>
      <c r="AC16" s="16"/>
      <c r="AD16" s="33"/>
      <c r="AE16" s="40" t="s">
        <v>66</v>
      </c>
    </row>
    <row r="17" spans="1:31" s="8" customFormat="1" ht="51">
      <c r="A17" s="54"/>
      <c r="B17" s="44"/>
      <c r="C17" s="44"/>
      <c r="D17" s="46"/>
      <c r="E17" s="48"/>
      <c r="F17" s="50"/>
      <c r="G17" s="52"/>
      <c r="H17" s="16"/>
      <c r="I17" s="16"/>
      <c r="J17" s="16"/>
      <c r="K17" s="26" t="s">
        <v>105</v>
      </c>
      <c r="L17" s="16"/>
      <c r="M17" s="16"/>
      <c r="N17" s="16"/>
      <c r="O17" s="16"/>
      <c r="P17" s="16"/>
      <c r="Q17" s="16"/>
      <c r="R17" s="16"/>
      <c r="S17" s="16"/>
      <c r="T17" s="24" t="s">
        <v>91</v>
      </c>
      <c r="U17" s="24" t="s">
        <v>91</v>
      </c>
      <c r="V17" s="24" t="s">
        <v>91</v>
      </c>
      <c r="W17" s="16"/>
      <c r="X17" s="16"/>
      <c r="Y17" s="16"/>
      <c r="Z17" s="16"/>
      <c r="AA17" s="16"/>
      <c r="AB17" s="16"/>
      <c r="AC17" s="16"/>
      <c r="AD17" s="33"/>
      <c r="AE17" s="39" t="s">
        <v>124</v>
      </c>
    </row>
    <row r="18" spans="1:31" s="8" customFormat="1" ht="25.5" customHeight="1">
      <c r="A18" s="53">
        <v>8</v>
      </c>
      <c r="B18" s="43" t="s">
        <v>31</v>
      </c>
      <c r="C18" s="43" t="s">
        <v>32</v>
      </c>
      <c r="D18" s="45" t="s">
        <v>14</v>
      </c>
      <c r="E18" s="47">
        <v>400</v>
      </c>
      <c r="F18" s="49">
        <v>35658.699999999997</v>
      </c>
      <c r="G18" s="51">
        <f t="shared" ref="G18:G32" si="1">F18*E18</f>
        <v>14263479.999999998</v>
      </c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24">
        <v>35633</v>
      </c>
      <c r="AC18" s="16"/>
      <c r="AD18" s="33"/>
      <c r="AE18" s="40" t="s">
        <v>119</v>
      </c>
    </row>
    <row r="19" spans="1:31" s="8" customFormat="1" ht="63.75">
      <c r="A19" s="54"/>
      <c r="B19" s="44"/>
      <c r="C19" s="44"/>
      <c r="D19" s="46"/>
      <c r="E19" s="48"/>
      <c r="F19" s="50"/>
      <c r="G19" s="52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24" t="s">
        <v>85</v>
      </c>
      <c r="AC19" s="16"/>
      <c r="AD19" s="33"/>
      <c r="AE19" s="39" t="s">
        <v>120</v>
      </c>
    </row>
    <row r="20" spans="1:31" s="8" customFormat="1" ht="25.5" customHeight="1">
      <c r="A20" s="53">
        <v>9</v>
      </c>
      <c r="B20" s="43" t="s">
        <v>33</v>
      </c>
      <c r="C20" s="43" t="s">
        <v>34</v>
      </c>
      <c r="D20" s="45" t="s">
        <v>14</v>
      </c>
      <c r="E20" s="47">
        <v>200</v>
      </c>
      <c r="F20" s="49">
        <v>33807.32</v>
      </c>
      <c r="G20" s="51">
        <f t="shared" si="1"/>
        <v>6761464</v>
      </c>
      <c r="H20" s="16"/>
      <c r="I20" s="16"/>
      <c r="J20" s="16"/>
      <c r="K20" s="24">
        <v>33000</v>
      </c>
      <c r="L20" s="16"/>
      <c r="M20" s="16"/>
      <c r="N20" s="16"/>
      <c r="O20" s="24">
        <v>33807</v>
      </c>
      <c r="P20" s="16"/>
      <c r="Q20" s="16"/>
      <c r="R20" s="16"/>
      <c r="S20" s="16"/>
      <c r="T20" s="16"/>
      <c r="U20" s="24">
        <v>28700</v>
      </c>
      <c r="V20" s="16"/>
      <c r="W20" s="16"/>
      <c r="X20" s="16"/>
      <c r="Y20" s="16"/>
      <c r="Z20" s="16"/>
      <c r="AA20" s="16"/>
      <c r="AB20" s="16"/>
      <c r="AC20" s="16"/>
      <c r="AD20" s="33"/>
      <c r="AE20" s="40" t="s">
        <v>66</v>
      </c>
    </row>
    <row r="21" spans="1:31" s="8" customFormat="1" ht="51">
      <c r="A21" s="54"/>
      <c r="B21" s="44"/>
      <c r="C21" s="44"/>
      <c r="D21" s="46"/>
      <c r="E21" s="48"/>
      <c r="F21" s="50"/>
      <c r="G21" s="52"/>
      <c r="H21" s="16"/>
      <c r="I21" s="16"/>
      <c r="J21" s="16"/>
      <c r="K21" s="24" t="s">
        <v>82</v>
      </c>
      <c r="L21" s="16"/>
      <c r="M21" s="16"/>
      <c r="N21" s="16"/>
      <c r="O21" s="24" t="s">
        <v>82</v>
      </c>
      <c r="P21" s="16"/>
      <c r="Q21" s="16"/>
      <c r="R21" s="16"/>
      <c r="S21" s="16"/>
      <c r="T21" s="16"/>
      <c r="U21" s="24" t="s">
        <v>82</v>
      </c>
      <c r="V21" s="16"/>
      <c r="W21" s="16"/>
      <c r="X21" s="16"/>
      <c r="Y21" s="16"/>
      <c r="Z21" s="16"/>
      <c r="AA21" s="16"/>
      <c r="AB21" s="16"/>
      <c r="AC21" s="16"/>
      <c r="AD21" s="33"/>
      <c r="AE21" s="39" t="s">
        <v>124</v>
      </c>
    </row>
    <row r="22" spans="1:31" s="8" customFormat="1" ht="25.5" customHeight="1">
      <c r="A22" s="53">
        <v>10</v>
      </c>
      <c r="B22" s="43" t="s">
        <v>33</v>
      </c>
      <c r="C22" s="43" t="s">
        <v>35</v>
      </c>
      <c r="D22" s="45" t="s">
        <v>14</v>
      </c>
      <c r="E22" s="47">
        <v>80</v>
      </c>
      <c r="F22" s="49">
        <v>85930</v>
      </c>
      <c r="G22" s="51">
        <f t="shared" si="1"/>
        <v>6874400</v>
      </c>
      <c r="H22" s="16"/>
      <c r="I22" s="16"/>
      <c r="J22" s="16"/>
      <c r="K22" s="24">
        <v>85500</v>
      </c>
      <c r="L22" s="16"/>
      <c r="M22" s="16"/>
      <c r="N22" s="16"/>
      <c r="O22" s="24">
        <v>85929</v>
      </c>
      <c r="P22" s="16"/>
      <c r="Q22" s="16"/>
      <c r="R22" s="16"/>
      <c r="S22" s="16"/>
      <c r="T22" s="16"/>
      <c r="U22" s="24">
        <v>80700</v>
      </c>
      <c r="V22" s="16"/>
      <c r="W22" s="16"/>
      <c r="X22" s="16"/>
      <c r="Y22" s="16"/>
      <c r="Z22" s="16"/>
      <c r="AA22" s="16"/>
      <c r="AB22" s="16"/>
      <c r="AC22" s="16"/>
      <c r="AD22" s="33"/>
      <c r="AE22" s="40" t="s">
        <v>66</v>
      </c>
    </row>
    <row r="23" spans="1:31" s="8" customFormat="1" ht="66" customHeight="1">
      <c r="A23" s="54"/>
      <c r="B23" s="44"/>
      <c r="C23" s="44"/>
      <c r="D23" s="46"/>
      <c r="E23" s="48"/>
      <c r="F23" s="50"/>
      <c r="G23" s="52"/>
      <c r="H23" s="16"/>
      <c r="I23" s="16"/>
      <c r="J23" s="16"/>
      <c r="K23" s="24" t="s">
        <v>82</v>
      </c>
      <c r="L23" s="16"/>
      <c r="M23" s="16"/>
      <c r="N23" s="16"/>
      <c r="O23" s="24" t="s">
        <v>82</v>
      </c>
      <c r="P23" s="16"/>
      <c r="Q23" s="16"/>
      <c r="R23" s="16"/>
      <c r="S23" s="16"/>
      <c r="T23" s="16"/>
      <c r="U23" s="24" t="s">
        <v>82</v>
      </c>
      <c r="V23" s="16"/>
      <c r="W23" s="16"/>
      <c r="X23" s="16"/>
      <c r="Y23" s="16"/>
      <c r="Z23" s="16"/>
      <c r="AA23" s="16"/>
      <c r="AB23" s="16"/>
      <c r="AC23" s="16"/>
      <c r="AD23" s="33"/>
      <c r="AE23" s="39" t="s">
        <v>124</v>
      </c>
    </row>
    <row r="24" spans="1:31" s="8" customFormat="1" ht="33.75" customHeight="1">
      <c r="A24" s="53">
        <v>11</v>
      </c>
      <c r="B24" s="43" t="s">
        <v>36</v>
      </c>
      <c r="C24" s="43" t="s">
        <v>37</v>
      </c>
      <c r="D24" s="45" t="s">
        <v>14</v>
      </c>
      <c r="E24" s="47">
        <v>65000</v>
      </c>
      <c r="F24" s="49">
        <v>105.76</v>
      </c>
      <c r="G24" s="51">
        <f t="shared" si="1"/>
        <v>6874400</v>
      </c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24">
        <v>105</v>
      </c>
      <c r="S24" s="16"/>
      <c r="T24" s="16"/>
      <c r="U24" s="16"/>
      <c r="V24" s="16"/>
      <c r="W24" s="16"/>
      <c r="X24" s="16"/>
      <c r="Y24" s="16"/>
      <c r="Z24" s="24">
        <v>85</v>
      </c>
      <c r="AA24" s="16"/>
      <c r="AB24" s="16"/>
      <c r="AC24" s="16"/>
      <c r="AD24" s="33"/>
      <c r="AE24" s="42" t="s">
        <v>121</v>
      </c>
    </row>
    <row r="25" spans="1:31" s="8" customFormat="1" ht="38.25">
      <c r="A25" s="54"/>
      <c r="B25" s="44"/>
      <c r="C25" s="44"/>
      <c r="D25" s="46"/>
      <c r="E25" s="48"/>
      <c r="F25" s="50"/>
      <c r="G25" s="52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24" t="s">
        <v>87</v>
      </c>
      <c r="S25" s="16"/>
      <c r="T25" s="16"/>
      <c r="U25" s="16"/>
      <c r="V25" s="16"/>
      <c r="W25" s="16"/>
      <c r="X25" s="16"/>
      <c r="Y25" s="16"/>
      <c r="Z25" s="26" t="s">
        <v>114</v>
      </c>
      <c r="AA25" s="16"/>
      <c r="AB25" s="16"/>
      <c r="AC25" s="16"/>
      <c r="AD25" s="33"/>
      <c r="AE25" s="39" t="s">
        <v>122</v>
      </c>
    </row>
    <row r="26" spans="1:31" s="8" customFormat="1" ht="36" customHeight="1">
      <c r="A26" s="53">
        <v>12</v>
      </c>
      <c r="B26" s="43" t="s">
        <v>36</v>
      </c>
      <c r="C26" s="43" t="s">
        <v>38</v>
      </c>
      <c r="D26" s="45" t="s">
        <v>14</v>
      </c>
      <c r="E26" s="47">
        <v>13600</v>
      </c>
      <c r="F26" s="49">
        <v>132.07</v>
      </c>
      <c r="G26" s="51">
        <f t="shared" si="1"/>
        <v>1796152</v>
      </c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24">
        <v>132</v>
      </c>
      <c r="S26" s="16"/>
      <c r="T26" s="16"/>
      <c r="U26" s="16"/>
      <c r="V26" s="16"/>
      <c r="W26" s="16"/>
      <c r="X26" s="16"/>
      <c r="Y26" s="16"/>
      <c r="Z26" s="24">
        <v>90</v>
      </c>
      <c r="AA26" s="16"/>
      <c r="AB26" s="16"/>
      <c r="AC26" s="16"/>
      <c r="AD26" s="33"/>
      <c r="AE26" s="42" t="s">
        <v>121</v>
      </c>
    </row>
    <row r="27" spans="1:31" s="8" customFormat="1" ht="38.25">
      <c r="A27" s="54"/>
      <c r="B27" s="44"/>
      <c r="C27" s="44"/>
      <c r="D27" s="46"/>
      <c r="E27" s="48"/>
      <c r="F27" s="50"/>
      <c r="G27" s="52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24" t="s">
        <v>87</v>
      </c>
      <c r="S27" s="16"/>
      <c r="T27" s="16"/>
      <c r="U27" s="16"/>
      <c r="V27" s="16"/>
      <c r="W27" s="16"/>
      <c r="X27" s="16"/>
      <c r="Y27" s="16"/>
      <c r="Z27" s="26" t="s">
        <v>115</v>
      </c>
      <c r="AA27" s="16"/>
      <c r="AB27" s="16"/>
      <c r="AC27" s="16"/>
      <c r="AD27" s="33"/>
      <c r="AE27" s="39" t="s">
        <v>122</v>
      </c>
    </row>
    <row r="28" spans="1:31" s="8" customFormat="1" ht="33" customHeight="1">
      <c r="A28" s="53">
        <v>13</v>
      </c>
      <c r="B28" s="43" t="s">
        <v>36</v>
      </c>
      <c r="C28" s="43" t="s">
        <v>39</v>
      </c>
      <c r="D28" s="45" t="s">
        <v>14</v>
      </c>
      <c r="E28" s="47">
        <v>35000</v>
      </c>
      <c r="F28" s="49">
        <v>188.28</v>
      </c>
      <c r="G28" s="51">
        <f t="shared" si="1"/>
        <v>6589800</v>
      </c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24">
        <v>188</v>
      </c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33"/>
      <c r="AE28" s="42" t="s">
        <v>121</v>
      </c>
    </row>
    <row r="29" spans="1:31" s="8" customFormat="1" ht="38.25">
      <c r="A29" s="54"/>
      <c r="B29" s="44"/>
      <c r="C29" s="44"/>
      <c r="D29" s="46"/>
      <c r="E29" s="48"/>
      <c r="F29" s="50"/>
      <c r="G29" s="52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24" t="s">
        <v>87</v>
      </c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33"/>
      <c r="AE29" s="39" t="s">
        <v>123</v>
      </c>
    </row>
    <row r="30" spans="1:31" s="8" customFormat="1" ht="38.25" customHeight="1">
      <c r="A30" s="53">
        <v>14</v>
      </c>
      <c r="B30" s="43" t="s">
        <v>40</v>
      </c>
      <c r="C30" s="43" t="s">
        <v>41</v>
      </c>
      <c r="D30" s="45" t="s">
        <v>14</v>
      </c>
      <c r="E30" s="47">
        <v>3000</v>
      </c>
      <c r="F30" s="49">
        <v>2294.56</v>
      </c>
      <c r="G30" s="51">
        <f t="shared" si="1"/>
        <v>6883680</v>
      </c>
      <c r="H30" s="16"/>
      <c r="I30" s="16"/>
      <c r="J30" s="16"/>
      <c r="K30" s="24">
        <v>1945</v>
      </c>
      <c r="L30" s="16"/>
      <c r="M30" s="16"/>
      <c r="N30" s="16"/>
      <c r="O30" s="16"/>
      <c r="P30" s="16"/>
      <c r="Q30" s="16"/>
      <c r="R30" s="16"/>
      <c r="S30" s="24">
        <v>2049</v>
      </c>
      <c r="T30" s="24">
        <v>1950</v>
      </c>
      <c r="U30" s="24">
        <v>1649</v>
      </c>
      <c r="V30" s="16"/>
      <c r="W30" s="24">
        <v>1700</v>
      </c>
      <c r="X30" s="16"/>
      <c r="Y30" s="16"/>
      <c r="Z30" s="16"/>
      <c r="AA30" s="16"/>
      <c r="AB30" s="16"/>
      <c r="AC30" s="16"/>
      <c r="AD30" s="33"/>
      <c r="AE30" s="40" t="s">
        <v>66</v>
      </c>
    </row>
    <row r="31" spans="1:31" s="8" customFormat="1" ht="51">
      <c r="A31" s="54"/>
      <c r="B31" s="44"/>
      <c r="C31" s="44"/>
      <c r="D31" s="46"/>
      <c r="E31" s="48"/>
      <c r="F31" s="50"/>
      <c r="G31" s="52"/>
      <c r="H31" s="16"/>
      <c r="I31" s="16"/>
      <c r="J31" s="16"/>
      <c r="K31" s="24" t="s">
        <v>75</v>
      </c>
      <c r="L31" s="16"/>
      <c r="M31" s="16"/>
      <c r="N31" s="16"/>
      <c r="O31" s="16"/>
      <c r="P31" s="16"/>
      <c r="Q31" s="16"/>
      <c r="R31" s="16"/>
      <c r="S31" s="24" t="s">
        <v>75</v>
      </c>
      <c r="T31" s="24" t="s">
        <v>75</v>
      </c>
      <c r="U31" s="24" t="s">
        <v>99</v>
      </c>
      <c r="V31" s="16"/>
      <c r="W31" s="24" t="s">
        <v>75</v>
      </c>
      <c r="X31" s="16"/>
      <c r="Y31" s="16"/>
      <c r="Z31" s="16"/>
      <c r="AA31" s="16"/>
      <c r="AB31" s="16"/>
      <c r="AC31" s="16"/>
      <c r="AD31" s="33"/>
      <c r="AE31" s="39" t="s">
        <v>124</v>
      </c>
    </row>
    <row r="32" spans="1:31" s="8" customFormat="1" ht="25.5" customHeight="1">
      <c r="A32" s="53">
        <v>15</v>
      </c>
      <c r="B32" s="43" t="s">
        <v>42</v>
      </c>
      <c r="C32" s="43" t="s">
        <v>43</v>
      </c>
      <c r="D32" s="45" t="s">
        <v>14</v>
      </c>
      <c r="E32" s="47">
        <v>200</v>
      </c>
      <c r="F32" s="49">
        <v>55677.599999999999</v>
      </c>
      <c r="G32" s="51">
        <f t="shared" si="1"/>
        <v>11135520</v>
      </c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T32" s="24">
        <v>55677</v>
      </c>
      <c r="U32" s="16"/>
      <c r="V32" s="16"/>
      <c r="W32" s="16"/>
      <c r="X32" s="16"/>
      <c r="Y32" s="16"/>
      <c r="Z32" s="16"/>
      <c r="AA32" s="16"/>
      <c r="AB32" s="16"/>
      <c r="AC32" s="16"/>
      <c r="AD32" s="33"/>
      <c r="AE32" s="40" t="s">
        <v>65</v>
      </c>
    </row>
    <row r="33" spans="1:31" s="8" customFormat="1" ht="71.25" customHeight="1">
      <c r="A33" s="54"/>
      <c r="B33" s="44"/>
      <c r="C33" s="44"/>
      <c r="D33" s="46"/>
      <c r="E33" s="48"/>
      <c r="F33" s="50"/>
      <c r="G33" s="52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24" t="s">
        <v>92</v>
      </c>
      <c r="U33" s="16"/>
      <c r="V33" s="16"/>
      <c r="W33" s="16"/>
      <c r="X33" s="16"/>
      <c r="Y33" s="16"/>
      <c r="Z33" s="16"/>
      <c r="AA33" s="16"/>
      <c r="AB33" s="16"/>
      <c r="AC33" s="16"/>
      <c r="AD33" s="33"/>
      <c r="AE33" s="39" t="s">
        <v>129</v>
      </c>
    </row>
    <row r="34" spans="1:31" s="8" customFormat="1" ht="25.5" customHeight="1">
      <c r="A34" s="53">
        <v>16</v>
      </c>
      <c r="B34" s="58" t="s">
        <v>46</v>
      </c>
      <c r="C34" s="43" t="s">
        <v>50</v>
      </c>
      <c r="D34" s="45" t="s">
        <v>14</v>
      </c>
      <c r="E34" s="47">
        <v>12000</v>
      </c>
      <c r="F34" s="49">
        <v>541.63</v>
      </c>
      <c r="G34" s="51">
        <f>F34*E34</f>
        <v>6499560</v>
      </c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33"/>
      <c r="AE34" s="40" t="s">
        <v>119</v>
      </c>
    </row>
    <row r="35" spans="1:31" s="8" customFormat="1" ht="45.75" customHeight="1">
      <c r="A35" s="54"/>
      <c r="B35" s="59"/>
      <c r="C35" s="44"/>
      <c r="D35" s="46"/>
      <c r="E35" s="48"/>
      <c r="F35" s="50"/>
      <c r="G35" s="52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33"/>
      <c r="AE35" s="39" t="s">
        <v>126</v>
      </c>
    </row>
    <row r="36" spans="1:31" s="8" customFormat="1" ht="38.25" customHeight="1">
      <c r="A36" s="53">
        <v>17</v>
      </c>
      <c r="B36" s="43" t="s">
        <v>47</v>
      </c>
      <c r="C36" s="43" t="s">
        <v>49</v>
      </c>
      <c r="D36" s="45" t="s">
        <v>14</v>
      </c>
      <c r="E36" s="47">
        <v>1300</v>
      </c>
      <c r="F36" s="49">
        <v>3500</v>
      </c>
      <c r="G36" s="51">
        <f>F36*E36</f>
        <v>4550000</v>
      </c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24">
        <v>3500</v>
      </c>
      <c r="AC36" s="16"/>
      <c r="AD36" s="33"/>
      <c r="AE36" s="40" t="s">
        <v>119</v>
      </c>
    </row>
    <row r="37" spans="1:31" s="8" customFormat="1" ht="89.25">
      <c r="A37" s="54"/>
      <c r="B37" s="44"/>
      <c r="C37" s="44"/>
      <c r="D37" s="46"/>
      <c r="E37" s="48"/>
      <c r="F37" s="50"/>
      <c r="G37" s="52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24" t="s">
        <v>86</v>
      </c>
      <c r="AC37" s="16"/>
      <c r="AD37" s="33"/>
      <c r="AE37" s="39" t="s">
        <v>120</v>
      </c>
    </row>
    <row r="38" spans="1:31" s="8" customFormat="1" ht="21">
      <c r="B38" s="19" t="s">
        <v>56</v>
      </c>
      <c r="D38" s="18"/>
      <c r="E38" s="18"/>
      <c r="F38" s="18"/>
      <c r="G38" s="18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37"/>
    </row>
    <row r="39" spans="1:31" s="8" customFormat="1" ht="57.75" customHeight="1">
      <c r="A39" s="53">
        <v>18</v>
      </c>
      <c r="B39" s="43" t="s">
        <v>24</v>
      </c>
      <c r="C39" s="43" t="s">
        <v>8</v>
      </c>
      <c r="D39" s="45" t="s">
        <v>7</v>
      </c>
      <c r="E39" s="47">
        <v>13500</v>
      </c>
      <c r="F39" s="49">
        <v>1197</v>
      </c>
      <c r="G39" s="51">
        <f t="shared" ref="G39:G45" si="2">F39*E39</f>
        <v>16159500</v>
      </c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24">
        <v>754</v>
      </c>
      <c r="T39" s="16"/>
      <c r="U39" s="16"/>
      <c r="V39" s="16"/>
      <c r="W39" s="16"/>
      <c r="X39" s="16"/>
      <c r="Y39" s="16"/>
      <c r="Z39" s="16"/>
      <c r="AA39" s="16"/>
      <c r="AB39" s="16"/>
      <c r="AC39" s="24">
        <v>760</v>
      </c>
      <c r="AD39" s="33"/>
      <c r="AE39" s="40" t="s">
        <v>73</v>
      </c>
    </row>
    <row r="40" spans="1:31" s="8" customFormat="1" ht="84.75" customHeight="1">
      <c r="A40" s="54"/>
      <c r="B40" s="44"/>
      <c r="C40" s="44"/>
      <c r="D40" s="46"/>
      <c r="E40" s="48"/>
      <c r="F40" s="50"/>
      <c r="G40" s="52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24" t="s">
        <v>102</v>
      </c>
      <c r="T40" s="16"/>
      <c r="U40" s="16"/>
      <c r="V40" s="16"/>
      <c r="W40" s="16"/>
      <c r="X40" s="16"/>
      <c r="Y40" s="16"/>
      <c r="Z40" s="16"/>
      <c r="AA40" s="16"/>
      <c r="AB40" s="16"/>
      <c r="AC40" s="24" t="s">
        <v>93</v>
      </c>
      <c r="AD40" s="33"/>
      <c r="AE40" s="39" t="s">
        <v>125</v>
      </c>
    </row>
    <row r="41" spans="1:31" s="8" customFormat="1" ht="63.75" customHeight="1">
      <c r="A41" s="53">
        <v>19</v>
      </c>
      <c r="B41" s="43" t="s">
        <v>25</v>
      </c>
      <c r="C41" s="43" t="s">
        <v>9</v>
      </c>
      <c r="D41" s="45" t="s">
        <v>7</v>
      </c>
      <c r="E41" s="47">
        <v>12000</v>
      </c>
      <c r="F41" s="49">
        <v>1071</v>
      </c>
      <c r="G41" s="51">
        <f t="shared" si="2"/>
        <v>12852000</v>
      </c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24">
        <v>690</v>
      </c>
      <c r="T41" s="16"/>
      <c r="U41" s="16"/>
      <c r="V41" s="16"/>
      <c r="W41" s="16"/>
      <c r="X41" s="16"/>
      <c r="Y41" s="16"/>
      <c r="Z41" s="16"/>
      <c r="AA41" s="16"/>
      <c r="AB41" s="16"/>
      <c r="AC41" s="24">
        <v>694</v>
      </c>
      <c r="AD41" s="33"/>
      <c r="AE41" s="40" t="s">
        <v>73</v>
      </c>
    </row>
    <row r="42" spans="1:31" s="8" customFormat="1" ht="63.75">
      <c r="A42" s="54"/>
      <c r="B42" s="44"/>
      <c r="C42" s="44"/>
      <c r="D42" s="46"/>
      <c r="E42" s="48"/>
      <c r="F42" s="50"/>
      <c r="G42" s="52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24" t="s">
        <v>103</v>
      </c>
      <c r="T42" s="16"/>
      <c r="U42" s="16"/>
      <c r="V42" s="16"/>
      <c r="W42" s="16"/>
      <c r="X42" s="16"/>
      <c r="Y42" s="16"/>
      <c r="Z42" s="16"/>
      <c r="AA42" s="16"/>
      <c r="AB42" s="16"/>
      <c r="AC42" s="24" t="s">
        <v>94</v>
      </c>
      <c r="AD42" s="33"/>
      <c r="AE42" s="39" t="s">
        <v>125</v>
      </c>
    </row>
    <row r="43" spans="1:31" s="8" customFormat="1" ht="57.75" customHeight="1">
      <c r="A43" s="53">
        <v>20</v>
      </c>
      <c r="B43" s="43" t="s">
        <v>26</v>
      </c>
      <c r="C43" s="43" t="s">
        <v>10</v>
      </c>
      <c r="D43" s="45" t="s">
        <v>7</v>
      </c>
      <c r="E43" s="47">
        <v>6000</v>
      </c>
      <c r="F43" s="49">
        <v>1221</v>
      </c>
      <c r="G43" s="51">
        <f t="shared" si="2"/>
        <v>7326000</v>
      </c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24">
        <v>774</v>
      </c>
      <c r="T43" s="16"/>
      <c r="U43" s="16"/>
      <c r="V43" s="16"/>
      <c r="W43" s="16"/>
      <c r="X43" s="16"/>
      <c r="Y43" s="16"/>
      <c r="Z43" s="16"/>
      <c r="AA43" s="16"/>
      <c r="AB43" s="16"/>
      <c r="AC43" s="24">
        <v>780</v>
      </c>
      <c r="AD43" s="33"/>
      <c r="AE43" s="40" t="s">
        <v>73</v>
      </c>
    </row>
    <row r="44" spans="1:31" s="8" customFormat="1" ht="63.75">
      <c r="A44" s="54"/>
      <c r="B44" s="44"/>
      <c r="C44" s="44"/>
      <c r="D44" s="46"/>
      <c r="E44" s="48"/>
      <c r="F44" s="50"/>
      <c r="G44" s="52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24" t="s">
        <v>104</v>
      </c>
      <c r="T44" s="16"/>
      <c r="U44" s="16"/>
      <c r="V44" s="16"/>
      <c r="W44" s="16"/>
      <c r="X44" s="16"/>
      <c r="Y44" s="16"/>
      <c r="Z44" s="16"/>
      <c r="AA44" s="16"/>
      <c r="AB44" s="16"/>
      <c r="AC44" s="24" t="s">
        <v>95</v>
      </c>
      <c r="AD44" s="33"/>
      <c r="AE44" s="39" t="s">
        <v>125</v>
      </c>
    </row>
    <row r="45" spans="1:31" s="8" customFormat="1" ht="51" customHeight="1">
      <c r="A45" s="53">
        <v>21</v>
      </c>
      <c r="B45" s="43" t="s">
        <v>11</v>
      </c>
      <c r="C45" s="43" t="s">
        <v>11</v>
      </c>
      <c r="D45" s="45" t="s">
        <v>7</v>
      </c>
      <c r="E45" s="47">
        <v>50000</v>
      </c>
      <c r="F45" s="49">
        <v>65</v>
      </c>
      <c r="G45" s="51">
        <f t="shared" si="2"/>
        <v>3250000</v>
      </c>
      <c r="H45" s="16"/>
      <c r="I45" s="16"/>
      <c r="J45" s="16"/>
      <c r="K45" s="24">
        <v>38.5</v>
      </c>
      <c r="L45" s="24">
        <v>50</v>
      </c>
      <c r="M45" s="16"/>
      <c r="N45" s="16"/>
      <c r="O45" s="16"/>
      <c r="P45" s="24">
        <v>48</v>
      </c>
      <c r="Q45" s="16"/>
      <c r="R45" s="16"/>
      <c r="S45" s="16"/>
      <c r="T45" s="16"/>
      <c r="U45" s="24">
        <v>37.799999999999997</v>
      </c>
      <c r="V45" s="16"/>
      <c r="W45" s="16"/>
      <c r="X45" s="24">
        <v>54</v>
      </c>
      <c r="Y45" s="24">
        <v>36.799999999999997</v>
      </c>
      <c r="Z45" s="24">
        <v>37.369999999999997</v>
      </c>
      <c r="AA45" s="16"/>
      <c r="AB45" s="16"/>
      <c r="AC45" s="16"/>
      <c r="AD45" s="33"/>
      <c r="AE45" s="40" t="s">
        <v>69</v>
      </c>
    </row>
    <row r="46" spans="1:31" s="8" customFormat="1" ht="76.5">
      <c r="A46" s="54"/>
      <c r="B46" s="44"/>
      <c r="C46" s="44"/>
      <c r="D46" s="46"/>
      <c r="E46" s="48"/>
      <c r="F46" s="50"/>
      <c r="G46" s="52"/>
      <c r="H46" s="16"/>
      <c r="I46" s="16"/>
      <c r="J46" s="16"/>
      <c r="K46" s="24" t="s">
        <v>76</v>
      </c>
      <c r="L46" s="24" t="s">
        <v>84</v>
      </c>
      <c r="M46" s="16"/>
      <c r="N46" s="16"/>
      <c r="O46" s="16"/>
      <c r="P46" s="24" t="s">
        <v>84</v>
      </c>
      <c r="Q46" s="16"/>
      <c r="R46" s="16"/>
      <c r="S46" s="16"/>
      <c r="T46" s="16"/>
      <c r="U46" s="24" t="s">
        <v>84</v>
      </c>
      <c r="V46" s="16"/>
      <c r="W46" s="16"/>
      <c r="X46" s="24" t="s">
        <v>80</v>
      </c>
      <c r="Y46" s="24" t="s">
        <v>76</v>
      </c>
      <c r="Z46" s="24" t="s">
        <v>76</v>
      </c>
      <c r="AA46" s="16"/>
      <c r="AB46" s="16"/>
      <c r="AC46" s="16"/>
      <c r="AD46" s="33"/>
      <c r="AE46" s="39" t="s">
        <v>124</v>
      </c>
    </row>
    <row r="47" spans="1:31" s="8" customFormat="1" ht="66" customHeight="1">
      <c r="A47" s="53">
        <v>22</v>
      </c>
      <c r="B47" s="43" t="s">
        <v>52</v>
      </c>
      <c r="C47" s="43" t="s">
        <v>51</v>
      </c>
      <c r="D47" s="45" t="s">
        <v>7</v>
      </c>
      <c r="E47" s="47">
        <v>700</v>
      </c>
      <c r="F47" s="49">
        <v>18000</v>
      </c>
      <c r="G47" s="51">
        <f t="shared" ref="G47" si="3">E47*F47</f>
        <v>12600000</v>
      </c>
      <c r="H47" s="16"/>
      <c r="I47" s="16"/>
      <c r="J47" s="24">
        <v>15000</v>
      </c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24">
        <v>18000</v>
      </c>
      <c r="AB47" s="16"/>
      <c r="AC47" s="16"/>
      <c r="AD47" s="33"/>
      <c r="AE47" s="40" t="s">
        <v>119</v>
      </c>
    </row>
    <row r="48" spans="1:31" s="8" customFormat="1" ht="159.75" customHeight="1">
      <c r="A48" s="54"/>
      <c r="B48" s="44"/>
      <c r="C48" s="44"/>
      <c r="D48" s="46"/>
      <c r="E48" s="48"/>
      <c r="F48" s="50"/>
      <c r="G48" s="52"/>
      <c r="H48" s="16"/>
      <c r="I48" s="16"/>
      <c r="J48" s="26" t="s">
        <v>106</v>
      </c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24" t="s">
        <v>77</v>
      </c>
      <c r="AB48" s="16"/>
      <c r="AC48" s="16"/>
      <c r="AD48" s="33"/>
      <c r="AE48" s="39" t="s">
        <v>128</v>
      </c>
    </row>
    <row r="49" spans="1:31" s="8" customFormat="1" ht="39" customHeight="1">
      <c r="A49" s="53">
        <v>23</v>
      </c>
      <c r="B49" s="43" t="s">
        <v>27</v>
      </c>
      <c r="C49" s="43" t="s">
        <v>48</v>
      </c>
      <c r="D49" s="45" t="s">
        <v>7</v>
      </c>
      <c r="E49" s="47">
        <v>20000</v>
      </c>
      <c r="F49" s="49">
        <v>325</v>
      </c>
      <c r="G49" s="51">
        <f t="shared" ref="G49" si="4">E49*F49</f>
        <v>6500000</v>
      </c>
      <c r="H49" s="24">
        <v>242</v>
      </c>
      <c r="I49" s="16"/>
      <c r="J49" s="30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24">
        <v>245</v>
      </c>
      <c r="Y49" s="16"/>
      <c r="Z49" s="16"/>
      <c r="AA49" s="16"/>
      <c r="AB49" s="16"/>
      <c r="AC49" s="16"/>
      <c r="AD49" s="33"/>
      <c r="AE49" s="40" t="s">
        <v>119</v>
      </c>
    </row>
    <row r="50" spans="1:31" s="8" customFormat="1" ht="117.75" customHeight="1">
      <c r="A50" s="54"/>
      <c r="B50" s="44"/>
      <c r="C50" s="44"/>
      <c r="D50" s="46"/>
      <c r="E50" s="48"/>
      <c r="F50" s="50"/>
      <c r="G50" s="52"/>
      <c r="H50" s="26" t="s">
        <v>109</v>
      </c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26" t="s">
        <v>110</v>
      </c>
      <c r="Y50" s="16"/>
      <c r="Z50" s="16"/>
      <c r="AA50" s="16"/>
      <c r="AB50" s="16"/>
      <c r="AC50" s="16"/>
      <c r="AD50" s="33"/>
      <c r="AE50" s="39" t="s">
        <v>127</v>
      </c>
    </row>
    <row r="51" spans="1:31" s="8" customFormat="1" ht="78.75" customHeight="1">
      <c r="A51" s="53">
        <v>24</v>
      </c>
      <c r="B51" s="43" t="s">
        <v>28</v>
      </c>
      <c r="C51" s="43" t="s">
        <v>44</v>
      </c>
      <c r="D51" s="45" t="s">
        <v>7</v>
      </c>
      <c r="E51" s="47">
        <v>200</v>
      </c>
      <c r="F51" s="49">
        <v>18000</v>
      </c>
      <c r="G51" s="51">
        <f>E51*F51</f>
        <v>3600000</v>
      </c>
      <c r="H51" s="16"/>
      <c r="I51" s="16"/>
      <c r="J51" s="16"/>
      <c r="K51" s="16"/>
      <c r="L51" s="16"/>
      <c r="M51" s="24">
        <v>17500</v>
      </c>
      <c r="N51" s="24">
        <v>17600</v>
      </c>
      <c r="O51" s="16"/>
      <c r="P51" s="16"/>
      <c r="Q51" s="24">
        <v>12980</v>
      </c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24">
        <v>13340</v>
      </c>
      <c r="AD51" s="33"/>
      <c r="AE51" s="40" t="s">
        <v>73</v>
      </c>
    </row>
    <row r="52" spans="1:31" s="8" customFormat="1" ht="190.5" customHeight="1">
      <c r="A52" s="54"/>
      <c r="B52" s="44"/>
      <c r="C52" s="44"/>
      <c r="D52" s="46"/>
      <c r="E52" s="48"/>
      <c r="F52" s="50"/>
      <c r="G52" s="52"/>
      <c r="H52" s="16"/>
      <c r="I52" s="16"/>
      <c r="J52" s="16"/>
      <c r="K52" s="16"/>
      <c r="L52" s="16"/>
      <c r="M52" s="24" t="s">
        <v>78</v>
      </c>
      <c r="N52" s="24" t="s">
        <v>78</v>
      </c>
      <c r="O52" s="16"/>
      <c r="P52" s="16"/>
      <c r="Q52" s="24" t="s">
        <v>79</v>
      </c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24" t="s">
        <v>96</v>
      </c>
      <c r="AD52" s="33"/>
      <c r="AE52" s="39" t="s">
        <v>125</v>
      </c>
    </row>
    <row r="53" spans="1:31" s="8" customFormat="1" ht="43.5" customHeight="1">
      <c r="A53" s="53">
        <v>25</v>
      </c>
      <c r="B53" s="43" t="s">
        <v>28</v>
      </c>
      <c r="C53" s="43" t="s">
        <v>45</v>
      </c>
      <c r="D53" s="45" t="s">
        <v>7</v>
      </c>
      <c r="E53" s="47">
        <v>200</v>
      </c>
      <c r="F53" s="49">
        <v>18000</v>
      </c>
      <c r="G53" s="51">
        <f>E53*F53</f>
        <v>3600000</v>
      </c>
      <c r="H53" s="16"/>
      <c r="I53" s="16"/>
      <c r="J53" s="16"/>
      <c r="K53" s="16"/>
      <c r="L53" s="16"/>
      <c r="M53" s="24">
        <v>17500</v>
      </c>
      <c r="N53" s="24">
        <v>17600</v>
      </c>
      <c r="O53" s="16"/>
      <c r="P53" s="16"/>
      <c r="Q53" s="16"/>
      <c r="R53" s="16"/>
      <c r="S53" s="24">
        <v>13225</v>
      </c>
      <c r="T53" s="16"/>
      <c r="U53" s="16"/>
      <c r="V53" s="16"/>
      <c r="W53" s="16"/>
      <c r="X53" s="16"/>
      <c r="Y53" s="16"/>
      <c r="Z53" s="16"/>
      <c r="AA53" s="16"/>
      <c r="AB53" s="16"/>
      <c r="AC53" s="24">
        <v>13340</v>
      </c>
      <c r="AD53" s="33"/>
      <c r="AE53" s="40" t="s">
        <v>73</v>
      </c>
    </row>
    <row r="54" spans="1:31" s="8" customFormat="1" ht="205.5" customHeight="1">
      <c r="A54" s="54"/>
      <c r="B54" s="44"/>
      <c r="C54" s="44"/>
      <c r="D54" s="46"/>
      <c r="E54" s="48"/>
      <c r="F54" s="50"/>
      <c r="G54" s="52"/>
      <c r="H54" s="16"/>
      <c r="I54" s="16"/>
      <c r="J54" s="16"/>
      <c r="K54" s="16"/>
      <c r="L54" s="16"/>
      <c r="M54" s="26" t="s">
        <v>107</v>
      </c>
      <c r="N54" s="26" t="s">
        <v>108</v>
      </c>
      <c r="O54" s="16"/>
      <c r="P54" s="16"/>
      <c r="Q54" s="16"/>
      <c r="R54" s="16"/>
      <c r="S54" s="24" t="s">
        <v>97</v>
      </c>
      <c r="T54" s="16"/>
      <c r="U54" s="16"/>
      <c r="V54" s="16"/>
      <c r="W54" s="16"/>
      <c r="X54" s="16"/>
      <c r="Y54" s="16"/>
      <c r="Z54" s="16"/>
      <c r="AA54" s="16"/>
      <c r="AB54" s="16"/>
      <c r="AC54" s="24" t="s">
        <v>97</v>
      </c>
      <c r="AD54" s="33"/>
      <c r="AE54" s="39" t="s">
        <v>125</v>
      </c>
    </row>
    <row r="55" spans="1:31" s="8" customFormat="1" ht="50.25" customHeight="1">
      <c r="A55" s="53">
        <v>26</v>
      </c>
      <c r="B55" s="43" t="s">
        <v>53</v>
      </c>
      <c r="C55" s="43" t="s">
        <v>54</v>
      </c>
      <c r="D55" s="45" t="s">
        <v>7</v>
      </c>
      <c r="E55" s="49">
        <v>15000</v>
      </c>
      <c r="F55" s="51">
        <v>660</v>
      </c>
      <c r="G55" s="56">
        <f>E55*F55</f>
        <v>9900000</v>
      </c>
      <c r="H55" s="16"/>
      <c r="I55" s="16"/>
      <c r="J55" s="16"/>
      <c r="K55" s="16"/>
      <c r="L55" s="16"/>
      <c r="M55" s="16"/>
      <c r="N55" s="16"/>
      <c r="O55" s="16"/>
      <c r="P55" s="24">
        <v>370</v>
      </c>
      <c r="Q55" s="16"/>
      <c r="R55" s="16"/>
      <c r="S55" s="24">
        <v>390</v>
      </c>
      <c r="T55" s="16"/>
      <c r="U55" s="16"/>
      <c r="V55" s="16"/>
      <c r="W55" s="16"/>
      <c r="X55" s="16"/>
      <c r="Y55" s="16"/>
      <c r="Z55" s="16"/>
      <c r="AA55" s="16"/>
      <c r="AB55" s="16"/>
      <c r="AC55" s="24">
        <v>396</v>
      </c>
      <c r="AD55" s="34">
        <v>505</v>
      </c>
      <c r="AE55" s="40" t="s">
        <v>73</v>
      </c>
    </row>
    <row r="56" spans="1:31" s="8" customFormat="1" ht="67.5" customHeight="1">
      <c r="A56" s="54"/>
      <c r="B56" s="44"/>
      <c r="C56" s="44"/>
      <c r="D56" s="46"/>
      <c r="E56" s="50"/>
      <c r="F56" s="52"/>
      <c r="G56" s="57"/>
      <c r="H56" s="16"/>
      <c r="I56" s="16"/>
      <c r="J56" s="16"/>
      <c r="K56" s="16"/>
      <c r="L56" s="16"/>
      <c r="M56" s="16"/>
      <c r="N56" s="16"/>
      <c r="O56" s="16"/>
      <c r="P56" s="24" t="s">
        <v>101</v>
      </c>
      <c r="Q56" s="16"/>
      <c r="R56" s="16"/>
      <c r="S56" s="24" t="s">
        <v>98</v>
      </c>
      <c r="T56" s="16"/>
      <c r="U56" s="16"/>
      <c r="V56" s="16"/>
      <c r="W56" s="16"/>
      <c r="X56" s="16"/>
      <c r="Y56" s="16"/>
      <c r="Z56" s="16"/>
      <c r="AA56" s="16"/>
      <c r="AB56" s="16"/>
      <c r="AC56" s="24" t="s">
        <v>98</v>
      </c>
      <c r="AD56" s="34" t="s">
        <v>98</v>
      </c>
      <c r="AE56" s="39" t="s">
        <v>125</v>
      </c>
    </row>
    <row r="57" spans="1:31" s="8" customFormat="1">
      <c r="A57" s="9"/>
      <c r="B57" s="11"/>
      <c r="C57" s="14"/>
      <c r="D57" s="12"/>
      <c r="E57" s="10"/>
      <c r="F57" s="13"/>
      <c r="G57" s="17">
        <f>SUM(G4:G55)</f>
        <v>231815926.69999999</v>
      </c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35"/>
      <c r="AE57" s="12"/>
    </row>
  </sheetData>
  <mergeCells count="183">
    <mergeCell ref="A34:A35"/>
    <mergeCell ref="B34:B35"/>
    <mergeCell ref="C34:C35"/>
    <mergeCell ref="D34:D35"/>
    <mergeCell ref="E34:E35"/>
    <mergeCell ref="F34:F35"/>
    <mergeCell ref="G34:G35"/>
    <mergeCell ref="A14:A15"/>
    <mergeCell ref="B14:B15"/>
    <mergeCell ref="C14:C15"/>
    <mergeCell ref="D14:D15"/>
    <mergeCell ref="E14:E15"/>
    <mergeCell ref="A32:A33"/>
    <mergeCell ref="B32:B33"/>
    <mergeCell ref="A28:A29"/>
    <mergeCell ref="B28:B29"/>
    <mergeCell ref="A26:A27"/>
    <mergeCell ref="B26:B27"/>
    <mergeCell ref="D26:D27"/>
    <mergeCell ref="E26:E27"/>
    <mergeCell ref="F26:F27"/>
    <mergeCell ref="G26:G27"/>
    <mergeCell ref="C22:C23"/>
    <mergeCell ref="B20:B21"/>
    <mergeCell ref="C6:C7"/>
    <mergeCell ref="C4:C5"/>
    <mergeCell ref="C45:C46"/>
    <mergeCell ref="C43:C44"/>
    <mergeCell ref="C39:C40"/>
    <mergeCell ref="C41:C42"/>
    <mergeCell ref="C36:C37"/>
    <mergeCell ref="G41:G42"/>
    <mergeCell ref="G36:G37"/>
    <mergeCell ref="G28:G29"/>
    <mergeCell ref="D32:D33"/>
    <mergeCell ref="E32:E33"/>
    <mergeCell ref="F32:F33"/>
    <mergeCell ref="G32:G33"/>
    <mergeCell ref="C32:C33"/>
    <mergeCell ref="C30:C31"/>
    <mergeCell ref="C28:C29"/>
    <mergeCell ref="D28:D29"/>
    <mergeCell ref="E28:E29"/>
    <mergeCell ref="F28:F29"/>
    <mergeCell ref="G24:G25"/>
    <mergeCell ref="F14:F15"/>
    <mergeCell ref="G14:G15"/>
    <mergeCell ref="G22:G23"/>
    <mergeCell ref="G55:G56"/>
    <mergeCell ref="C55:C56"/>
    <mergeCell ref="C53:C54"/>
    <mergeCell ref="C51:C52"/>
    <mergeCell ref="C49:C50"/>
    <mergeCell ref="A55:A56"/>
    <mergeCell ref="B55:B56"/>
    <mergeCell ref="D55:D56"/>
    <mergeCell ref="E55:E56"/>
    <mergeCell ref="F55:F56"/>
    <mergeCell ref="E53:E54"/>
    <mergeCell ref="F53:F54"/>
    <mergeCell ref="A53:A54"/>
    <mergeCell ref="B53:B54"/>
    <mergeCell ref="D53:D54"/>
    <mergeCell ref="G53:G54"/>
    <mergeCell ref="A43:A44"/>
    <mergeCell ref="B43:B44"/>
    <mergeCell ref="D43:D44"/>
    <mergeCell ref="E43:E44"/>
    <mergeCell ref="F43:F44"/>
    <mergeCell ref="G43:G44"/>
    <mergeCell ref="A41:A42"/>
    <mergeCell ref="B41:B42"/>
    <mergeCell ref="D41:D42"/>
    <mergeCell ref="E41:E42"/>
    <mergeCell ref="F41:F42"/>
    <mergeCell ref="A39:A40"/>
    <mergeCell ref="B39:B40"/>
    <mergeCell ref="D39:D40"/>
    <mergeCell ref="E39:E40"/>
    <mergeCell ref="F39:F40"/>
    <mergeCell ref="G39:G40"/>
    <mergeCell ref="A36:A37"/>
    <mergeCell ref="B36:B37"/>
    <mergeCell ref="D36:D37"/>
    <mergeCell ref="E36:E37"/>
    <mergeCell ref="F36:F37"/>
    <mergeCell ref="D20:D21"/>
    <mergeCell ref="E20:E21"/>
    <mergeCell ref="F20:F21"/>
    <mergeCell ref="G20:G21"/>
    <mergeCell ref="C20:C21"/>
    <mergeCell ref="G16:G17"/>
    <mergeCell ref="B22:B23"/>
    <mergeCell ref="D22:D23"/>
    <mergeCell ref="E22:E23"/>
    <mergeCell ref="F22:F23"/>
    <mergeCell ref="G12:G13"/>
    <mergeCell ref="C12:C13"/>
    <mergeCell ref="A18:A19"/>
    <mergeCell ref="B18:B19"/>
    <mergeCell ref="D18:D19"/>
    <mergeCell ref="E18:E19"/>
    <mergeCell ref="F18:F19"/>
    <mergeCell ref="G18:G19"/>
    <mergeCell ref="C18:C19"/>
    <mergeCell ref="C16:C17"/>
    <mergeCell ref="A16:A17"/>
    <mergeCell ref="B16:B17"/>
    <mergeCell ref="D16:D17"/>
    <mergeCell ref="E16:E17"/>
    <mergeCell ref="F16:F17"/>
    <mergeCell ref="G6:G7"/>
    <mergeCell ref="F49:F50"/>
    <mergeCell ref="G49:G50"/>
    <mergeCell ref="A4:A5"/>
    <mergeCell ref="B4:B5"/>
    <mergeCell ref="D4:D5"/>
    <mergeCell ref="E4:E5"/>
    <mergeCell ref="F4:F5"/>
    <mergeCell ref="G4:G5"/>
    <mergeCell ref="A8:A9"/>
    <mergeCell ref="B8:B9"/>
    <mergeCell ref="D8:D9"/>
    <mergeCell ref="E8:E9"/>
    <mergeCell ref="F8:F9"/>
    <mergeCell ref="G8:G9"/>
    <mergeCell ref="A10:A11"/>
    <mergeCell ref="B10:B11"/>
    <mergeCell ref="G30:G31"/>
    <mergeCell ref="A45:A46"/>
    <mergeCell ref="D10:D11"/>
    <mergeCell ref="E10:E11"/>
    <mergeCell ref="F10:F11"/>
    <mergeCell ref="G10:G11"/>
    <mergeCell ref="A12:A13"/>
    <mergeCell ref="A22:A23"/>
    <mergeCell ref="A30:A31"/>
    <mergeCell ref="B30:B31"/>
    <mergeCell ref="D30:D31"/>
    <mergeCell ref="E30:E31"/>
    <mergeCell ref="F30:F31"/>
    <mergeCell ref="A6:A7"/>
    <mergeCell ref="B6:B7"/>
    <mergeCell ref="D6:D7"/>
    <mergeCell ref="E6:E7"/>
    <mergeCell ref="F6:F7"/>
    <mergeCell ref="B12:B13"/>
    <mergeCell ref="D12:D13"/>
    <mergeCell ref="E12:E13"/>
    <mergeCell ref="F12:F13"/>
    <mergeCell ref="C26:C27"/>
    <mergeCell ref="C24:C25"/>
    <mergeCell ref="A24:A25"/>
    <mergeCell ref="B24:B25"/>
    <mergeCell ref="D24:D25"/>
    <mergeCell ref="E24:E25"/>
    <mergeCell ref="F24:F25"/>
    <mergeCell ref="C8:C9"/>
    <mergeCell ref="C10:C11"/>
    <mergeCell ref="B45:B46"/>
    <mergeCell ref="D45:D46"/>
    <mergeCell ref="E45:E46"/>
    <mergeCell ref="F45:F46"/>
    <mergeCell ref="G45:G46"/>
    <mergeCell ref="A47:A48"/>
    <mergeCell ref="B2:G2"/>
    <mergeCell ref="A51:A52"/>
    <mergeCell ref="B51:B52"/>
    <mergeCell ref="D51:D52"/>
    <mergeCell ref="E51:E52"/>
    <mergeCell ref="F51:F52"/>
    <mergeCell ref="G51:G52"/>
    <mergeCell ref="E47:E48"/>
    <mergeCell ref="F47:F48"/>
    <mergeCell ref="G47:G48"/>
    <mergeCell ref="A49:A50"/>
    <mergeCell ref="B49:B50"/>
    <mergeCell ref="D49:D50"/>
    <mergeCell ref="E49:E50"/>
    <mergeCell ref="B47:B48"/>
    <mergeCell ref="D47:D48"/>
    <mergeCell ref="C47:C48"/>
    <mergeCell ref="A20:A21"/>
  </mergeCells>
  <pageMargins left="0.39370078740157483" right="0.15748031496062992" top="0.43307086614173229" bottom="0.43307086614173229" header="0.31496062992125984" footer="0.31496062992125984"/>
  <pageSetup paperSize="9" scale="6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2018-02-19T06:41:06Z</cp:lastPrinted>
  <dcterms:created xsi:type="dcterms:W3CDTF">2018-01-11T10:52:54Z</dcterms:created>
  <dcterms:modified xsi:type="dcterms:W3CDTF">2018-02-20T08:16:58Z</dcterms:modified>
</cp:coreProperties>
</file>