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90" windowWidth="28455" windowHeight="12255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50" i="1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  <c r="G51" s="1"/>
</calcChain>
</file>

<file path=xl/sharedStrings.xml><?xml version="1.0" encoding="utf-8"?>
<sst xmlns="http://schemas.openxmlformats.org/spreadsheetml/2006/main" count="153" uniqueCount="91">
  <si>
    <t xml:space="preserve">Азопирам </t>
  </si>
  <si>
    <t>5% 100 мл</t>
  </si>
  <si>
    <t>Аминофиллин (раствор эуфиллина)</t>
  </si>
  <si>
    <t>раствор  1%-400 мл</t>
  </si>
  <si>
    <t>раствор 0,5% - 400 мл</t>
  </si>
  <si>
    <t>Вода очищенная</t>
  </si>
  <si>
    <t>200 мл стерильный</t>
  </si>
  <si>
    <t>Декстроза (раствор глюкозы)</t>
  </si>
  <si>
    <t>15% 200 мл стерильный</t>
  </si>
  <si>
    <t>Калия перманганат</t>
  </si>
  <si>
    <t>раствор 3% 500,0</t>
  </si>
  <si>
    <t>порошок 5 г</t>
  </si>
  <si>
    <t>Калия хлорид</t>
  </si>
  <si>
    <t>раствор 7,5% 50 мл стерильный</t>
  </si>
  <si>
    <t>раствор 7,5% 200 мл стерильный</t>
  </si>
  <si>
    <t>Кофеин-бензоат натрия, Натрия бромид, Вода дистиллированная (Микстура Павлова)</t>
  </si>
  <si>
    <t>раствор 0,5% 200 мл</t>
  </si>
  <si>
    <t>Люголя водный</t>
  </si>
  <si>
    <t>раствор 1% 50 мл</t>
  </si>
  <si>
    <t>Люголя спиртовый</t>
  </si>
  <si>
    <t>Магния сульфат</t>
  </si>
  <si>
    <t>раствор 2% 200 мл</t>
  </si>
  <si>
    <t>раствор 12,5% 200 мл</t>
  </si>
  <si>
    <t>Муравьиная кислота</t>
  </si>
  <si>
    <t>раствор 85% 500 мл</t>
  </si>
  <si>
    <t>Натрия гидрокарбонат</t>
  </si>
  <si>
    <t>раствор 3% 200 мл стерильный</t>
  </si>
  <si>
    <t>Натрия хлорид</t>
  </si>
  <si>
    <t>раствор 10% 200 мл стерильный</t>
  </si>
  <si>
    <t>раствор 3% 400 мл</t>
  </si>
  <si>
    <t>раствор 5% 400 мл</t>
  </si>
  <si>
    <t>Натрия хлорида раствор сложный [Калия хлорид+Кальция хлорид+Натрия хлорид] (Compound solution of sodium chloride [Potassium chloride+Calcium chloride+Sodium chloride])  Раствор Рингера</t>
  </si>
  <si>
    <t>раствор 200 мл стерильный</t>
  </si>
  <si>
    <t>Нитрофурал (раствор фурациллина)</t>
  </si>
  <si>
    <t>раствор 0,02% литр нестерильный</t>
  </si>
  <si>
    <t>раствор 0,02% 100 мл стерильный</t>
  </si>
  <si>
    <t>Перекись водорода</t>
  </si>
  <si>
    <t>раствор 6% литр</t>
  </si>
  <si>
    <t>раствор 6% 500 мл</t>
  </si>
  <si>
    <t>раствор 4% 500 мл</t>
  </si>
  <si>
    <t>Полифитовое масло</t>
  </si>
  <si>
    <t>масло 200 мл</t>
  </si>
  <si>
    <t>Салицилово-цинковая паста Лассара</t>
  </si>
  <si>
    <t>паста 100 гр</t>
  </si>
  <si>
    <t>Валерьяна (корень либо вытяжка), пустырник, вода дистиллированная, раствор глюкозы 10%, натрия бромид, сульфат магнезии (микстура цитралью)</t>
  </si>
  <si>
    <t>10% 100 мл</t>
  </si>
  <si>
    <t>Вода очищенная стерильная</t>
  </si>
  <si>
    <t>раствор для инъекций во фл 400 мл</t>
  </si>
  <si>
    <t xml:space="preserve">Глицерин </t>
  </si>
  <si>
    <t>10 мл стерильно</t>
  </si>
  <si>
    <t>Диметилсульфоксид (Димексид)</t>
  </si>
  <si>
    <t>0,25% 200 мл</t>
  </si>
  <si>
    <t>Интерферон</t>
  </si>
  <si>
    <t>мазь 12г</t>
  </si>
  <si>
    <t xml:space="preserve">Калия йодид </t>
  </si>
  <si>
    <t>Натрия бромид</t>
  </si>
  <si>
    <t>раствор 1% литр</t>
  </si>
  <si>
    <t>Папаверина гидрохлорид</t>
  </si>
  <si>
    <t>раствор 0,1% 400 мл</t>
  </si>
  <si>
    <t>Парафин жидкий (вазелиновое масло)</t>
  </si>
  <si>
    <t>пергидроль 30% 500 мл</t>
  </si>
  <si>
    <t>Пилокарпин</t>
  </si>
  <si>
    <t>0,1% 50 мл</t>
  </si>
  <si>
    <t xml:space="preserve">Протаргол </t>
  </si>
  <si>
    <t>2% по 10 мл</t>
  </si>
  <si>
    <t>Сложные порошки с наполнителем, дозы разные (анаприлин, гипотиазид, спиронолактон, дибазол, дигоксин, каптоприл и другие)</t>
  </si>
  <si>
    <t>порошок</t>
  </si>
  <si>
    <t>Фенобарбитал 0,005 (и другие  дозы) + глюкоза 0,2</t>
  </si>
  <si>
    <t>порошок, разные дозы</t>
  </si>
  <si>
    <t>Формалин</t>
  </si>
  <si>
    <t>раствор 10% 400 мл</t>
  </si>
  <si>
    <t>раствор 2% 400 мл</t>
  </si>
  <si>
    <t>Хлоргексидин биглюконат</t>
  </si>
  <si>
    <t>раствор 0,05% 100,0 мл стерильный</t>
  </si>
  <si>
    <t xml:space="preserve">Синегра (виагра) порошок с наполнителем, разные дозы </t>
  </si>
  <si>
    <t xml:space="preserve">Раствор Люголя на глицерине </t>
  </si>
  <si>
    <t>Раствор Люголя на глицерине 1%50</t>
  </si>
  <si>
    <t>фл</t>
  </si>
  <si>
    <t>уп</t>
  </si>
  <si>
    <t>№ п/п</t>
  </si>
  <si>
    <t>Наименование</t>
  </si>
  <si>
    <t>Характеристика, форма выпуска</t>
  </si>
  <si>
    <t>Ед.изм</t>
  </si>
  <si>
    <t>Количество</t>
  </si>
  <si>
    <t>Цена, тенге</t>
  </si>
  <si>
    <t>Сумма, тенге</t>
  </si>
  <si>
    <t>Закуп лекарственных средств (экстемпоральная рецептура)</t>
  </si>
  <si>
    <t>Место поставки</t>
  </si>
  <si>
    <t>График поставки, срок поставки</t>
  </si>
  <si>
    <t>РК, 050023, г.Алматы, пр.Аль-Фараби, 146</t>
  </si>
  <si>
    <t>В течение 3 (трех) календарных дней со дня поступления Заявки</t>
  </si>
</sst>
</file>

<file path=xl/styles.xml><?xml version="1.0" encoding="utf-8"?>
<styleSheet xmlns="http://schemas.openxmlformats.org/spreadsheetml/2006/main">
  <numFmts count="1">
    <numFmt numFmtId="164" formatCode="_-* #,##0.00\ _р_._-;\-* #,##0.00\ _р_._-;_-* &quot;-&quot;??\ _р_._-;_-@_-"/>
  </numFmts>
  <fonts count="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 applyFont="0" applyFill="0" applyBorder="0" applyAlignment="0" applyProtection="0"/>
  </cellStyleXfs>
  <cellXfs count="26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1" xfId="1" applyFont="1" applyFill="1" applyBorder="1" applyAlignment="1" applyProtection="1">
      <alignment horizontal="center" vertical="center" wrapText="1"/>
    </xf>
    <xf numFmtId="0" fontId="4" fillId="0" borderId="1" xfId="1" applyFont="1" applyFill="1" applyBorder="1" applyAlignment="1">
      <alignment vertical="center" wrapText="1"/>
    </xf>
    <xf numFmtId="0" fontId="4" fillId="0" borderId="1" xfId="1" applyFont="1" applyFill="1" applyBorder="1" applyAlignment="1">
      <alignment horizontal="left" vertical="center"/>
    </xf>
    <xf numFmtId="0" fontId="4" fillId="0" borderId="1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/>
    </xf>
    <xf numFmtId="164" fontId="4" fillId="2" borderId="1" xfId="2" applyNumberFormat="1" applyFont="1" applyFill="1" applyBorder="1" applyAlignment="1">
      <alignment horizontal="center" vertical="center"/>
    </xf>
    <xf numFmtId="164" fontId="4" fillId="2" borderId="1" xfId="2" applyNumberFormat="1" applyFont="1" applyFill="1" applyBorder="1" applyAlignment="1">
      <alignment horizontal="center" vertical="center" wrapText="1"/>
    </xf>
    <xf numFmtId="0" fontId="3" fillId="0" borderId="0" xfId="1" applyFont="1" applyFill="1"/>
    <xf numFmtId="0" fontId="3" fillId="0" borderId="1" xfId="1" applyFont="1" applyFill="1" applyBorder="1" applyAlignment="1" applyProtection="1">
      <alignment horizontal="center" vertical="center" wrapText="1"/>
    </xf>
    <xf numFmtId="0" fontId="3" fillId="0" borderId="1" xfId="1" applyFont="1" applyFill="1" applyBorder="1" applyAlignment="1">
      <alignment wrapText="1"/>
    </xf>
    <xf numFmtId="0" fontId="3" fillId="0" borderId="1" xfId="1" applyFont="1" applyFill="1" applyBorder="1" applyAlignment="1">
      <alignment horizontal="left" vertical="center"/>
    </xf>
    <xf numFmtId="0" fontId="3" fillId="0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164" fontId="3" fillId="2" borderId="1" xfId="2" applyNumberFormat="1" applyFont="1" applyFill="1" applyBorder="1" applyAlignment="1">
      <alignment horizontal="center" vertical="center"/>
    </xf>
    <xf numFmtId="164" fontId="3" fillId="2" borderId="2" xfId="2" applyNumberFormat="1" applyFont="1" applyFill="1" applyBorder="1" applyAlignment="1">
      <alignment horizontal="center" vertical="top" wrapText="1"/>
    </xf>
    <xf numFmtId="0" fontId="3" fillId="0" borderId="3" xfId="0" applyFont="1" applyBorder="1"/>
    <xf numFmtId="164" fontId="3" fillId="2" borderId="3" xfId="2" applyNumberFormat="1" applyFont="1" applyFill="1" applyBorder="1" applyAlignment="1">
      <alignment horizontal="center" vertical="top" wrapText="1"/>
    </xf>
    <xf numFmtId="0" fontId="3" fillId="0" borderId="4" xfId="0" applyFont="1" applyBorder="1"/>
    <xf numFmtId="164" fontId="3" fillId="2" borderId="4" xfId="2" applyNumberFormat="1" applyFont="1" applyFill="1" applyBorder="1" applyAlignment="1">
      <alignment horizontal="center" vertical="top" wrapText="1"/>
    </xf>
    <xf numFmtId="164" fontId="3" fillId="0" borderId="0" xfId="0" applyNumberFormat="1" applyFont="1"/>
    <xf numFmtId="164" fontId="4" fillId="0" borderId="0" xfId="0" applyNumberFormat="1" applyFont="1"/>
  </cellXfs>
  <cellStyles count="3">
    <cellStyle name="Обычный" xfId="0" builtinId="0"/>
    <cellStyle name="Обычный 5" xfId="1"/>
    <cellStyle name="Финансовый 5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1"/>
  <sheetViews>
    <sheetView tabSelected="1" workbookViewId="0">
      <selection activeCell="C44" sqref="C44"/>
    </sheetView>
  </sheetViews>
  <sheetFormatPr defaultRowHeight="12.75"/>
  <cols>
    <col min="1" max="1" width="9.140625" style="1"/>
    <col min="2" max="2" width="24.7109375" style="1" customWidth="1"/>
    <col min="3" max="3" width="40.5703125" style="1" customWidth="1"/>
    <col min="4" max="4" width="9.140625" style="1"/>
    <col min="5" max="5" width="15.28515625" style="1" customWidth="1"/>
    <col min="6" max="6" width="15" style="1" customWidth="1"/>
    <col min="7" max="7" width="20.85546875" style="1" customWidth="1"/>
    <col min="8" max="8" width="17.5703125" style="1" customWidth="1"/>
    <col min="9" max="9" width="18.42578125" style="1" customWidth="1"/>
    <col min="10" max="16384" width="9.140625" style="1"/>
  </cols>
  <sheetData>
    <row r="1" spans="1:9">
      <c r="C1" s="2" t="s">
        <v>86</v>
      </c>
    </row>
    <row r="3" spans="1:9" s="11" customFormat="1" ht="38.25" customHeight="1">
      <c r="A3" s="3" t="s">
        <v>79</v>
      </c>
      <c r="B3" s="4" t="s">
        <v>80</v>
      </c>
      <c r="C3" s="5" t="s">
        <v>81</v>
      </c>
      <c r="D3" s="6" t="s">
        <v>82</v>
      </c>
      <c r="E3" s="7" t="s">
        <v>83</v>
      </c>
      <c r="F3" s="8" t="s">
        <v>84</v>
      </c>
      <c r="G3" s="9" t="s">
        <v>85</v>
      </c>
      <c r="H3" s="10" t="s">
        <v>87</v>
      </c>
      <c r="I3" s="10" t="s">
        <v>88</v>
      </c>
    </row>
    <row r="4" spans="1:9" s="11" customFormat="1" ht="15.75" customHeight="1">
      <c r="A4" s="12">
        <v>1</v>
      </c>
      <c r="B4" s="13" t="s">
        <v>0</v>
      </c>
      <c r="C4" s="14" t="s">
        <v>1</v>
      </c>
      <c r="D4" s="15" t="s">
        <v>77</v>
      </c>
      <c r="E4" s="16">
        <v>30</v>
      </c>
      <c r="F4" s="17">
        <v>5167</v>
      </c>
      <c r="G4" s="18">
        <f t="shared" ref="G4:G50" si="0">F4*E4</f>
        <v>155010</v>
      </c>
      <c r="H4" s="19" t="s">
        <v>89</v>
      </c>
      <c r="I4" s="19" t="s">
        <v>90</v>
      </c>
    </row>
    <row r="5" spans="1:9" s="11" customFormat="1" ht="25.5">
      <c r="A5" s="12">
        <v>2</v>
      </c>
      <c r="B5" s="13" t="s">
        <v>2</v>
      </c>
      <c r="C5" s="14" t="s">
        <v>3</v>
      </c>
      <c r="D5" s="15" t="s">
        <v>77</v>
      </c>
      <c r="E5" s="16">
        <v>50</v>
      </c>
      <c r="F5" s="17">
        <v>588</v>
      </c>
      <c r="G5" s="18">
        <f t="shared" si="0"/>
        <v>29400</v>
      </c>
      <c r="H5" s="20"/>
      <c r="I5" s="21"/>
    </row>
    <row r="6" spans="1:9" s="11" customFormat="1" ht="25.5">
      <c r="A6" s="12">
        <v>3</v>
      </c>
      <c r="B6" s="13" t="s">
        <v>2</v>
      </c>
      <c r="C6" s="14" t="s">
        <v>4</v>
      </c>
      <c r="D6" s="15" t="s">
        <v>77</v>
      </c>
      <c r="E6" s="16">
        <v>0</v>
      </c>
      <c r="F6" s="17">
        <v>568</v>
      </c>
      <c r="G6" s="18">
        <f t="shared" si="0"/>
        <v>0</v>
      </c>
      <c r="H6" s="20"/>
      <c r="I6" s="21"/>
    </row>
    <row r="7" spans="1:9" s="11" customFormat="1">
      <c r="A7" s="12">
        <v>4</v>
      </c>
      <c r="B7" s="13" t="s">
        <v>5</v>
      </c>
      <c r="C7" s="14" t="s">
        <v>6</v>
      </c>
      <c r="D7" s="15" t="s">
        <v>77</v>
      </c>
      <c r="E7" s="16">
        <v>3000</v>
      </c>
      <c r="F7" s="17">
        <v>410</v>
      </c>
      <c r="G7" s="18">
        <f t="shared" si="0"/>
        <v>1230000</v>
      </c>
      <c r="H7" s="20"/>
      <c r="I7" s="21"/>
    </row>
    <row r="8" spans="1:9" s="11" customFormat="1" ht="25.5">
      <c r="A8" s="12">
        <v>5</v>
      </c>
      <c r="B8" s="13" t="s">
        <v>7</v>
      </c>
      <c r="C8" s="14" t="s">
        <v>8</v>
      </c>
      <c r="D8" s="15" t="s">
        <v>77</v>
      </c>
      <c r="E8" s="16">
        <v>5500</v>
      </c>
      <c r="F8" s="17">
        <v>543</v>
      </c>
      <c r="G8" s="18">
        <f t="shared" si="0"/>
        <v>2986500</v>
      </c>
      <c r="H8" s="20"/>
      <c r="I8" s="21"/>
    </row>
    <row r="9" spans="1:9" s="11" customFormat="1">
      <c r="A9" s="12">
        <v>6</v>
      </c>
      <c r="B9" s="13" t="s">
        <v>9</v>
      </c>
      <c r="C9" s="14" t="s">
        <v>10</v>
      </c>
      <c r="D9" s="15" t="s">
        <v>77</v>
      </c>
      <c r="E9" s="16">
        <v>20</v>
      </c>
      <c r="F9" s="17">
        <v>1277</v>
      </c>
      <c r="G9" s="18">
        <f t="shared" si="0"/>
        <v>25540</v>
      </c>
      <c r="H9" s="20"/>
      <c r="I9" s="21"/>
    </row>
    <row r="10" spans="1:9" s="11" customFormat="1">
      <c r="A10" s="12">
        <v>7</v>
      </c>
      <c r="B10" s="13" t="s">
        <v>9</v>
      </c>
      <c r="C10" s="14" t="s">
        <v>11</v>
      </c>
      <c r="D10" s="15" t="s">
        <v>78</v>
      </c>
      <c r="E10" s="16">
        <v>10</v>
      </c>
      <c r="F10" s="17">
        <v>544</v>
      </c>
      <c r="G10" s="18">
        <f t="shared" si="0"/>
        <v>5440</v>
      </c>
      <c r="H10" s="20"/>
      <c r="I10" s="21"/>
    </row>
    <row r="11" spans="1:9" s="11" customFormat="1">
      <c r="A11" s="12">
        <v>8</v>
      </c>
      <c r="B11" s="13" t="s">
        <v>12</v>
      </c>
      <c r="C11" s="14" t="s">
        <v>13</v>
      </c>
      <c r="D11" s="15" t="s">
        <v>77</v>
      </c>
      <c r="E11" s="16">
        <v>5000</v>
      </c>
      <c r="F11" s="17">
        <v>376</v>
      </c>
      <c r="G11" s="18">
        <f t="shared" si="0"/>
        <v>1880000</v>
      </c>
      <c r="H11" s="20"/>
      <c r="I11" s="21"/>
    </row>
    <row r="12" spans="1:9" s="11" customFormat="1">
      <c r="A12" s="12">
        <v>9</v>
      </c>
      <c r="B12" s="13" t="s">
        <v>12</v>
      </c>
      <c r="C12" s="14" t="s">
        <v>14</v>
      </c>
      <c r="D12" s="15" t="s">
        <v>77</v>
      </c>
      <c r="E12" s="16">
        <v>4500</v>
      </c>
      <c r="F12" s="17">
        <v>478</v>
      </c>
      <c r="G12" s="18">
        <f t="shared" si="0"/>
        <v>2151000</v>
      </c>
      <c r="H12" s="20"/>
      <c r="I12" s="21"/>
    </row>
    <row r="13" spans="1:9" s="11" customFormat="1" ht="51">
      <c r="A13" s="12">
        <v>10</v>
      </c>
      <c r="B13" s="13" t="s">
        <v>15</v>
      </c>
      <c r="C13" s="14" t="s">
        <v>16</v>
      </c>
      <c r="D13" s="15" t="s">
        <v>77</v>
      </c>
      <c r="E13" s="16">
        <v>600</v>
      </c>
      <c r="F13" s="17">
        <v>342</v>
      </c>
      <c r="G13" s="18">
        <f t="shared" si="0"/>
        <v>205200</v>
      </c>
      <c r="H13" s="20"/>
      <c r="I13" s="21"/>
    </row>
    <row r="14" spans="1:9" s="11" customFormat="1">
      <c r="A14" s="12">
        <v>11</v>
      </c>
      <c r="B14" s="13" t="s">
        <v>17</v>
      </c>
      <c r="C14" s="14" t="s">
        <v>18</v>
      </c>
      <c r="D14" s="15" t="s">
        <v>77</v>
      </c>
      <c r="E14" s="16">
        <v>25</v>
      </c>
      <c r="F14" s="17">
        <v>316</v>
      </c>
      <c r="G14" s="18">
        <f t="shared" si="0"/>
        <v>7900</v>
      </c>
      <c r="H14" s="20"/>
      <c r="I14" s="21"/>
    </row>
    <row r="15" spans="1:9" s="11" customFormat="1">
      <c r="A15" s="12">
        <v>12</v>
      </c>
      <c r="B15" s="13" t="s">
        <v>19</v>
      </c>
      <c r="C15" s="14" t="s">
        <v>18</v>
      </c>
      <c r="D15" s="15" t="s">
        <v>77</v>
      </c>
      <c r="E15" s="16">
        <v>25</v>
      </c>
      <c r="F15" s="17">
        <v>455</v>
      </c>
      <c r="G15" s="18">
        <f t="shared" si="0"/>
        <v>11375</v>
      </c>
      <c r="H15" s="20"/>
      <c r="I15" s="21"/>
    </row>
    <row r="16" spans="1:9" s="11" customFormat="1">
      <c r="A16" s="12">
        <v>13</v>
      </c>
      <c r="B16" s="13" t="s">
        <v>20</v>
      </c>
      <c r="C16" s="14" t="s">
        <v>21</v>
      </c>
      <c r="D16" s="15" t="s">
        <v>77</v>
      </c>
      <c r="E16" s="16">
        <v>55</v>
      </c>
      <c r="F16" s="17">
        <v>266</v>
      </c>
      <c r="G16" s="18">
        <f t="shared" si="0"/>
        <v>14630</v>
      </c>
      <c r="H16" s="20"/>
      <c r="I16" s="21"/>
    </row>
    <row r="17" spans="1:9" s="11" customFormat="1">
      <c r="A17" s="12">
        <v>14</v>
      </c>
      <c r="B17" s="13" t="s">
        <v>20</v>
      </c>
      <c r="C17" s="14" t="s">
        <v>22</v>
      </c>
      <c r="D17" s="15" t="s">
        <v>77</v>
      </c>
      <c r="E17" s="16">
        <v>10</v>
      </c>
      <c r="F17" s="17">
        <v>361</v>
      </c>
      <c r="G17" s="18">
        <f t="shared" si="0"/>
        <v>3610</v>
      </c>
      <c r="H17" s="20"/>
      <c r="I17" s="21"/>
    </row>
    <row r="18" spans="1:9" s="11" customFormat="1">
      <c r="A18" s="12">
        <v>15</v>
      </c>
      <c r="B18" s="13" t="s">
        <v>23</v>
      </c>
      <c r="C18" s="14" t="s">
        <v>24</v>
      </c>
      <c r="D18" s="15" t="s">
        <v>77</v>
      </c>
      <c r="E18" s="16">
        <v>5</v>
      </c>
      <c r="F18" s="17">
        <v>1110</v>
      </c>
      <c r="G18" s="18">
        <f t="shared" si="0"/>
        <v>5550</v>
      </c>
      <c r="H18" s="20"/>
      <c r="I18" s="21"/>
    </row>
    <row r="19" spans="1:9" s="11" customFormat="1">
      <c r="A19" s="12">
        <v>16</v>
      </c>
      <c r="B19" s="13" t="s">
        <v>25</v>
      </c>
      <c r="C19" s="14" t="s">
        <v>26</v>
      </c>
      <c r="D19" s="15" t="s">
        <v>77</v>
      </c>
      <c r="E19" s="16">
        <v>10000</v>
      </c>
      <c r="F19" s="17">
        <v>454</v>
      </c>
      <c r="G19" s="18">
        <f t="shared" si="0"/>
        <v>4540000</v>
      </c>
      <c r="H19" s="20"/>
      <c r="I19" s="21"/>
    </row>
    <row r="20" spans="1:9" s="11" customFormat="1">
      <c r="A20" s="12">
        <v>17</v>
      </c>
      <c r="B20" s="13" t="s">
        <v>27</v>
      </c>
      <c r="C20" s="14" t="s">
        <v>28</v>
      </c>
      <c r="D20" s="15" t="s">
        <v>77</v>
      </c>
      <c r="E20" s="16">
        <v>2500</v>
      </c>
      <c r="F20" s="17">
        <v>546</v>
      </c>
      <c r="G20" s="18">
        <f t="shared" si="0"/>
        <v>1365000</v>
      </c>
      <c r="H20" s="20"/>
      <c r="I20" s="21"/>
    </row>
    <row r="21" spans="1:9" s="11" customFormat="1">
      <c r="A21" s="12">
        <v>18</v>
      </c>
      <c r="B21" s="13" t="s">
        <v>27</v>
      </c>
      <c r="C21" s="14" t="s">
        <v>29</v>
      </c>
      <c r="D21" s="15" t="s">
        <v>77</v>
      </c>
      <c r="E21" s="16">
        <v>250</v>
      </c>
      <c r="F21" s="17">
        <v>455</v>
      </c>
      <c r="G21" s="18">
        <f t="shared" si="0"/>
        <v>113750</v>
      </c>
      <c r="H21" s="20"/>
      <c r="I21" s="21"/>
    </row>
    <row r="22" spans="1:9" s="11" customFormat="1">
      <c r="A22" s="12">
        <v>19</v>
      </c>
      <c r="B22" s="13" t="s">
        <v>27</v>
      </c>
      <c r="C22" s="14" t="s">
        <v>30</v>
      </c>
      <c r="D22" s="15" t="s">
        <v>77</v>
      </c>
      <c r="E22" s="16">
        <v>40</v>
      </c>
      <c r="F22" s="17">
        <v>461</v>
      </c>
      <c r="G22" s="18">
        <f t="shared" si="0"/>
        <v>18440</v>
      </c>
      <c r="H22" s="20"/>
      <c r="I22" s="21"/>
    </row>
    <row r="23" spans="1:9" s="11" customFormat="1" ht="147" customHeight="1">
      <c r="A23" s="12">
        <v>20</v>
      </c>
      <c r="B23" s="13" t="s">
        <v>31</v>
      </c>
      <c r="C23" s="14" t="s">
        <v>32</v>
      </c>
      <c r="D23" s="15" t="s">
        <v>77</v>
      </c>
      <c r="E23" s="16">
        <v>10000</v>
      </c>
      <c r="F23" s="17">
        <v>466</v>
      </c>
      <c r="G23" s="18">
        <f t="shared" si="0"/>
        <v>4660000</v>
      </c>
      <c r="H23" s="20"/>
      <c r="I23" s="21"/>
    </row>
    <row r="24" spans="1:9" s="11" customFormat="1" ht="25.5">
      <c r="A24" s="12">
        <v>21</v>
      </c>
      <c r="B24" s="13" t="s">
        <v>33</v>
      </c>
      <c r="C24" s="14" t="s">
        <v>34</v>
      </c>
      <c r="D24" s="15" t="s">
        <v>77</v>
      </c>
      <c r="E24" s="16">
        <v>2100</v>
      </c>
      <c r="F24" s="17">
        <v>261</v>
      </c>
      <c r="G24" s="18">
        <f t="shared" si="0"/>
        <v>548100</v>
      </c>
      <c r="H24" s="20"/>
      <c r="I24" s="21"/>
    </row>
    <row r="25" spans="1:9" s="11" customFormat="1" ht="25.5">
      <c r="A25" s="12">
        <v>22</v>
      </c>
      <c r="B25" s="13" t="s">
        <v>33</v>
      </c>
      <c r="C25" s="14" t="s">
        <v>35</v>
      </c>
      <c r="D25" s="15" t="s">
        <v>77</v>
      </c>
      <c r="E25" s="16">
        <v>1200</v>
      </c>
      <c r="F25" s="17">
        <v>394</v>
      </c>
      <c r="G25" s="18">
        <f t="shared" si="0"/>
        <v>472800</v>
      </c>
      <c r="H25" s="20"/>
      <c r="I25" s="21"/>
    </row>
    <row r="26" spans="1:9" s="11" customFormat="1">
      <c r="A26" s="12">
        <v>23</v>
      </c>
      <c r="B26" s="13" t="s">
        <v>36</v>
      </c>
      <c r="C26" s="14" t="s">
        <v>37</v>
      </c>
      <c r="D26" s="15" t="s">
        <v>77</v>
      </c>
      <c r="E26" s="16">
        <v>1200</v>
      </c>
      <c r="F26" s="17">
        <v>422</v>
      </c>
      <c r="G26" s="18">
        <f t="shared" si="0"/>
        <v>506400</v>
      </c>
      <c r="H26" s="20"/>
      <c r="I26" s="21"/>
    </row>
    <row r="27" spans="1:9" s="11" customFormat="1">
      <c r="A27" s="12">
        <v>24</v>
      </c>
      <c r="B27" s="13" t="s">
        <v>36</v>
      </c>
      <c r="C27" s="14" t="s">
        <v>38</v>
      </c>
      <c r="D27" s="15" t="s">
        <v>77</v>
      </c>
      <c r="E27" s="16">
        <v>800</v>
      </c>
      <c r="F27" s="17">
        <v>322</v>
      </c>
      <c r="G27" s="18">
        <f t="shared" si="0"/>
        <v>257600</v>
      </c>
      <c r="H27" s="20"/>
      <c r="I27" s="21"/>
    </row>
    <row r="28" spans="1:9" s="11" customFormat="1">
      <c r="A28" s="12">
        <v>25</v>
      </c>
      <c r="B28" s="13" t="s">
        <v>36</v>
      </c>
      <c r="C28" s="14" t="s">
        <v>39</v>
      </c>
      <c r="D28" s="15" t="s">
        <v>77</v>
      </c>
      <c r="E28" s="16">
        <v>200</v>
      </c>
      <c r="F28" s="17">
        <v>289</v>
      </c>
      <c r="G28" s="18">
        <f t="shared" si="0"/>
        <v>57800</v>
      </c>
      <c r="H28" s="20"/>
      <c r="I28" s="21"/>
    </row>
    <row r="29" spans="1:9" s="11" customFormat="1">
      <c r="A29" s="12">
        <v>26</v>
      </c>
      <c r="B29" s="13" t="s">
        <v>40</v>
      </c>
      <c r="C29" s="14" t="s">
        <v>41</v>
      </c>
      <c r="D29" s="15" t="s">
        <v>77</v>
      </c>
      <c r="E29" s="16">
        <v>250</v>
      </c>
      <c r="F29" s="17">
        <v>4518</v>
      </c>
      <c r="G29" s="18">
        <f t="shared" si="0"/>
        <v>1129500</v>
      </c>
      <c r="H29" s="20"/>
      <c r="I29" s="21"/>
    </row>
    <row r="30" spans="1:9" s="11" customFormat="1" ht="25.5">
      <c r="A30" s="12">
        <v>27</v>
      </c>
      <c r="B30" s="13" t="s">
        <v>42</v>
      </c>
      <c r="C30" s="14" t="s">
        <v>43</v>
      </c>
      <c r="D30" s="15" t="s">
        <v>78</v>
      </c>
      <c r="E30" s="16">
        <v>300</v>
      </c>
      <c r="F30" s="17">
        <v>960</v>
      </c>
      <c r="G30" s="18">
        <f t="shared" si="0"/>
        <v>288000</v>
      </c>
      <c r="H30" s="20"/>
      <c r="I30" s="21"/>
    </row>
    <row r="31" spans="1:9" s="11" customFormat="1" ht="89.25">
      <c r="A31" s="12">
        <v>28</v>
      </c>
      <c r="B31" s="13" t="s">
        <v>44</v>
      </c>
      <c r="C31" s="14" t="s">
        <v>45</v>
      </c>
      <c r="D31" s="15" t="s">
        <v>77</v>
      </c>
      <c r="E31" s="16">
        <v>300</v>
      </c>
      <c r="F31" s="17">
        <v>796</v>
      </c>
      <c r="G31" s="18">
        <f t="shared" si="0"/>
        <v>238800</v>
      </c>
      <c r="H31" s="20"/>
      <c r="I31" s="21"/>
    </row>
    <row r="32" spans="1:9" s="11" customFormat="1" ht="25.5">
      <c r="A32" s="12">
        <v>29</v>
      </c>
      <c r="B32" s="13" t="s">
        <v>46</v>
      </c>
      <c r="C32" s="14" t="s">
        <v>47</v>
      </c>
      <c r="D32" s="15" t="s">
        <v>77</v>
      </c>
      <c r="E32" s="16">
        <v>500</v>
      </c>
      <c r="F32" s="17">
        <v>674</v>
      </c>
      <c r="G32" s="18">
        <f t="shared" si="0"/>
        <v>337000</v>
      </c>
      <c r="H32" s="20"/>
      <c r="I32" s="21"/>
    </row>
    <row r="33" spans="1:9" s="11" customFormat="1">
      <c r="A33" s="12">
        <v>30</v>
      </c>
      <c r="B33" s="13" t="s">
        <v>48</v>
      </c>
      <c r="C33" s="14" t="s">
        <v>49</v>
      </c>
      <c r="D33" s="15" t="s">
        <v>77</v>
      </c>
      <c r="E33" s="16">
        <v>400</v>
      </c>
      <c r="F33" s="17">
        <v>407</v>
      </c>
      <c r="G33" s="18">
        <f t="shared" si="0"/>
        <v>162800</v>
      </c>
      <c r="H33" s="20"/>
      <c r="I33" s="21"/>
    </row>
    <row r="34" spans="1:9" s="11" customFormat="1" ht="25.5">
      <c r="A34" s="12">
        <v>31</v>
      </c>
      <c r="B34" s="13" t="s">
        <v>50</v>
      </c>
      <c r="C34" s="14" t="s">
        <v>51</v>
      </c>
      <c r="D34" s="15" t="s">
        <v>77</v>
      </c>
      <c r="E34" s="16">
        <v>300</v>
      </c>
      <c r="F34" s="17">
        <v>796</v>
      </c>
      <c r="G34" s="18">
        <f t="shared" si="0"/>
        <v>238800</v>
      </c>
      <c r="H34" s="20"/>
      <c r="I34" s="21"/>
    </row>
    <row r="35" spans="1:9" s="11" customFormat="1">
      <c r="A35" s="12">
        <v>32</v>
      </c>
      <c r="B35" s="13" t="s">
        <v>52</v>
      </c>
      <c r="C35" s="14" t="s">
        <v>53</v>
      </c>
      <c r="D35" s="15" t="s">
        <v>77</v>
      </c>
      <c r="E35" s="16">
        <v>500</v>
      </c>
      <c r="F35" s="17">
        <v>1052</v>
      </c>
      <c r="G35" s="18">
        <f t="shared" si="0"/>
        <v>526000</v>
      </c>
      <c r="H35" s="20"/>
      <c r="I35" s="21"/>
    </row>
    <row r="36" spans="1:9" s="11" customFormat="1">
      <c r="A36" s="12">
        <v>33</v>
      </c>
      <c r="B36" s="13" t="s">
        <v>54</v>
      </c>
      <c r="C36" s="14" t="s">
        <v>21</v>
      </c>
      <c r="D36" s="15" t="s">
        <v>77</v>
      </c>
      <c r="E36" s="16">
        <v>50</v>
      </c>
      <c r="F36" s="17">
        <v>796</v>
      </c>
      <c r="G36" s="18">
        <f t="shared" si="0"/>
        <v>39800</v>
      </c>
      <c r="H36" s="20"/>
      <c r="I36" s="21"/>
    </row>
    <row r="37" spans="1:9" s="11" customFormat="1">
      <c r="A37" s="12">
        <v>34</v>
      </c>
      <c r="B37" s="13" t="s">
        <v>55</v>
      </c>
      <c r="C37" s="14" t="s">
        <v>21</v>
      </c>
      <c r="D37" s="15" t="s">
        <v>77</v>
      </c>
      <c r="E37" s="16">
        <v>60</v>
      </c>
      <c r="F37" s="17">
        <v>619</v>
      </c>
      <c r="G37" s="18">
        <f t="shared" si="0"/>
        <v>37140</v>
      </c>
      <c r="H37" s="20"/>
      <c r="I37" s="21"/>
    </row>
    <row r="38" spans="1:9" s="11" customFormat="1">
      <c r="A38" s="12">
        <v>35</v>
      </c>
      <c r="B38" s="13" t="s">
        <v>27</v>
      </c>
      <c r="C38" s="14" t="s">
        <v>56</v>
      </c>
      <c r="D38" s="15" t="s">
        <v>77</v>
      </c>
      <c r="E38" s="16">
        <v>5000</v>
      </c>
      <c r="F38" s="17">
        <v>480</v>
      </c>
      <c r="G38" s="18">
        <f t="shared" si="0"/>
        <v>2400000</v>
      </c>
      <c r="H38" s="20"/>
      <c r="I38" s="21"/>
    </row>
    <row r="39" spans="1:9" s="11" customFormat="1">
      <c r="A39" s="12">
        <v>36</v>
      </c>
      <c r="B39" s="13" t="s">
        <v>57</v>
      </c>
      <c r="C39" s="14" t="s">
        <v>58</v>
      </c>
      <c r="D39" s="15" t="s">
        <v>77</v>
      </c>
      <c r="E39" s="16">
        <v>50</v>
      </c>
      <c r="F39" s="17">
        <v>1023</v>
      </c>
      <c r="G39" s="18">
        <f t="shared" si="0"/>
        <v>51150</v>
      </c>
      <c r="H39" s="20"/>
      <c r="I39" s="21"/>
    </row>
    <row r="40" spans="1:9" s="11" customFormat="1" ht="25.5">
      <c r="A40" s="12">
        <v>37</v>
      </c>
      <c r="B40" s="13" t="s">
        <v>59</v>
      </c>
      <c r="C40" s="14" t="s">
        <v>49</v>
      </c>
      <c r="D40" s="15" t="s">
        <v>77</v>
      </c>
      <c r="E40" s="16">
        <v>3000</v>
      </c>
      <c r="F40" s="17">
        <v>407</v>
      </c>
      <c r="G40" s="18">
        <f t="shared" si="0"/>
        <v>1221000</v>
      </c>
      <c r="H40" s="20"/>
      <c r="I40" s="21"/>
    </row>
    <row r="41" spans="1:9" s="11" customFormat="1">
      <c r="A41" s="12">
        <v>38</v>
      </c>
      <c r="B41" s="13" t="s">
        <v>36</v>
      </c>
      <c r="C41" s="14" t="s">
        <v>60</v>
      </c>
      <c r="D41" s="15" t="s">
        <v>77</v>
      </c>
      <c r="E41" s="16">
        <v>200</v>
      </c>
      <c r="F41" s="17">
        <v>1260</v>
      </c>
      <c r="G41" s="18">
        <f t="shared" si="0"/>
        <v>252000</v>
      </c>
      <c r="H41" s="20"/>
      <c r="I41" s="21"/>
    </row>
    <row r="42" spans="1:9" s="11" customFormat="1">
      <c r="A42" s="12">
        <v>39</v>
      </c>
      <c r="B42" s="13" t="s">
        <v>61</v>
      </c>
      <c r="C42" s="14" t="s">
        <v>62</v>
      </c>
      <c r="D42" s="15" t="s">
        <v>77</v>
      </c>
      <c r="E42" s="16">
        <v>10</v>
      </c>
      <c r="F42" s="17">
        <v>1453</v>
      </c>
      <c r="G42" s="18">
        <f t="shared" si="0"/>
        <v>14530</v>
      </c>
      <c r="H42" s="20"/>
      <c r="I42" s="21"/>
    </row>
    <row r="43" spans="1:9" s="11" customFormat="1">
      <c r="A43" s="12">
        <v>40</v>
      </c>
      <c r="B43" s="13" t="s">
        <v>63</v>
      </c>
      <c r="C43" s="14" t="s">
        <v>64</v>
      </c>
      <c r="D43" s="15" t="s">
        <v>77</v>
      </c>
      <c r="E43" s="16">
        <v>1500</v>
      </c>
      <c r="F43" s="17">
        <v>571</v>
      </c>
      <c r="G43" s="18">
        <f t="shared" si="0"/>
        <v>856500</v>
      </c>
      <c r="H43" s="20"/>
      <c r="I43" s="21"/>
    </row>
    <row r="44" spans="1:9" s="11" customFormat="1" ht="89.25">
      <c r="A44" s="12">
        <v>41</v>
      </c>
      <c r="B44" s="13" t="s">
        <v>65</v>
      </c>
      <c r="C44" s="14" t="s">
        <v>66</v>
      </c>
      <c r="D44" s="15" t="s">
        <v>77</v>
      </c>
      <c r="E44" s="16">
        <v>3000</v>
      </c>
      <c r="F44" s="17">
        <v>43</v>
      </c>
      <c r="G44" s="18">
        <f t="shared" si="0"/>
        <v>129000</v>
      </c>
      <c r="H44" s="20"/>
      <c r="I44" s="21"/>
    </row>
    <row r="45" spans="1:9" s="11" customFormat="1" ht="38.25">
      <c r="A45" s="12">
        <v>42</v>
      </c>
      <c r="B45" s="13" t="s">
        <v>67</v>
      </c>
      <c r="C45" s="14" t="s">
        <v>68</v>
      </c>
      <c r="D45" s="15" t="s">
        <v>77</v>
      </c>
      <c r="E45" s="16">
        <v>800</v>
      </c>
      <c r="F45" s="17">
        <v>43</v>
      </c>
      <c r="G45" s="18">
        <f t="shared" si="0"/>
        <v>34400</v>
      </c>
      <c r="H45" s="20"/>
      <c r="I45" s="21"/>
    </row>
    <row r="46" spans="1:9" s="11" customFormat="1">
      <c r="A46" s="12">
        <v>43</v>
      </c>
      <c r="B46" s="13" t="s">
        <v>69</v>
      </c>
      <c r="C46" s="14" t="s">
        <v>70</v>
      </c>
      <c r="D46" s="15" t="s">
        <v>77</v>
      </c>
      <c r="E46" s="16">
        <v>100</v>
      </c>
      <c r="F46" s="17">
        <v>717</v>
      </c>
      <c r="G46" s="18">
        <f t="shared" si="0"/>
        <v>71700</v>
      </c>
      <c r="H46" s="20"/>
      <c r="I46" s="21"/>
    </row>
    <row r="47" spans="1:9" s="11" customFormat="1">
      <c r="A47" s="12">
        <v>44</v>
      </c>
      <c r="B47" s="13" t="s">
        <v>69</v>
      </c>
      <c r="C47" s="14" t="s">
        <v>71</v>
      </c>
      <c r="D47" s="15" t="s">
        <v>77</v>
      </c>
      <c r="E47" s="16">
        <v>60</v>
      </c>
      <c r="F47" s="17">
        <v>484</v>
      </c>
      <c r="G47" s="18">
        <f t="shared" si="0"/>
        <v>29040</v>
      </c>
      <c r="H47" s="20"/>
      <c r="I47" s="21"/>
    </row>
    <row r="48" spans="1:9" s="11" customFormat="1">
      <c r="A48" s="12">
        <v>45</v>
      </c>
      <c r="B48" s="13" t="s">
        <v>72</v>
      </c>
      <c r="C48" s="14" t="s">
        <v>73</v>
      </c>
      <c r="D48" s="15" t="s">
        <v>77</v>
      </c>
      <c r="E48" s="16">
        <v>50</v>
      </c>
      <c r="F48" s="17">
        <v>435</v>
      </c>
      <c r="G48" s="18">
        <f t="shared" si="0"/>
        <v>21750</v>
      </c>
      <c r="H48" s="20"/>
      <c r="I48" s="21"/>
    </row>
    <row r="49" spans="1:9" s="11" customFormat="1" ht="38.25">
      <c r="A49" s="12">
        <v>46</v>
      </c>
      <c r="B49" s="13" t="s">
        <v>74</v>
      </c>
      <c r="C49" s="14" t="s">
        <v>66</v>
      </c>
      <c r="D49" s="15" t="s">
        <v>66</v>
      </c>
      <c r="E49" s="16">
        <v>300</v>
      </c>
      <c r="F49" s="17">
        <v>1005</v>
      </c>
      <c r="G49" s="18">
        <f t="shared" si="0"/>
        <v>301500</v>
      </c>
      <c r="H49" s="20"/>
      <c r="I49" s="21"/>
    </row>
    <row r="50" spans="1:9" s="11" customFormat="1" ht="25.5">
      <c r="A50" s="12">
        <v>47</v>
      </c>
      <c r="B50" s="13" t="s">
        <v>75</v>
      </c>
      <c r="C50" s="14" t="s">
        <v>76</v>
      </c>
      <c r="D50" s="15" t="s">
        <v>77</v>
      </c>
      <c r="E50" s="16">
        <v>50</v>
      </c>
      <c r="F50" s="17">
        <v>597</v>
      </c>
      <c r="G50" s="18">
        <f t="shared" si="0"/>
        <v>29850</v>
      </c>
      <c r="H50" s="22"/>
      <c r="I50" s="23"/>
    </row>
    <row r="51" spans="1:9">
      <c r="G51" s="25">
        <f>SUM(G4:G50)</f>
        <v>29661305</v>
      </c>
      <c r="H51" s="24"/>
      <c r="I51" s="24"/>
    </row>
  </sheetData>
  <mergeCells count="2">
    <mergeCell ref="H4:H50"/>
    <mergeCell ref="I4:I50"/>
  </mergeCells>
  <pageMargins left="0.43307086614173229" right="0.15748031496062992" top="0.74803149606299213" bottom="0.74803149606299213" header="0.31496062992125984" footer="0.31496062992125984"/>
  <pageSetup paperSize="9" scale="55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2018-01-10T11:37:56Z</cp:lastPrinted>
  <dcterms:created xsi:type="dcterms:W3CDTF">2018-01-10T10:21:03Z</dcterms:created>
  <dcterms:modified xsi:type="dcterms:W3CDTF">2018-01-10T11:53:28Z</dcterms:modified>
</cp:coreProperties>
</file>