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34" i="1" l="1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8" i="1"/>
</calcChain>
</file>

<file path=xl/sharedStrings.xml><?xml version="1.0" encoding="utf-8"?>
<sst xmlns="http://schemas.openxmlformats.org/spreadsheetml/2006/main" count="78" uniqueCount="54">
  <si>
    <t>№ лота</t>
  </si>
  <si>
    <t>Наименование товара (работы, услуги)*</t>
  </si>
  <si>
    <t>Единица измерения</t>
  </si>
  <si>
    <t>Количество, объем</t>
  </si>
  <si>
    <t>Сумма, выделенная для тендера, тенге</t>
  </si>
  <si>
    <t>Лекарственные средства</t>
  </si>
  <si>
    <t xml:space="preserve"> Кассеты для  комплектации  «STERRAD 100NX медицинская стерилизационная» в комплекте»</t>
  </si>
  <si>
    <t>уп</t>
  </si>
  <si>
    <t xml:space="preserve"> Кассеты для  комплектации  " Медицинская стерилизационная система " STERRAD 100S "</t>
  </si>
  <si>
    <t>Упаковочные пакеты совместимые с «Медицинская стерилизационная система «STERRAD 100S» 75x200 мм</t>
  </si>
  <si>
    <t>Упаковочные пакеты  для  комплектации  "Медицинская стерилизационная система "STERRAD 100NX"  в комплекте 200x400 мм</t>
  </si>
  <si>
    <t xml:space="preserve"> Упаковочные пакеты для  комплектации  "Медицинская стерилизационная система "Sterad 100S" 75ммx70м</t>
  </si>
  <si>
    <t>Упаковочные пакеты для  комплектации  «Медицинская стерилизационная система «Sterrad 100S" 100ммх70м</t>
  </si>
  <si>
    <t>Упаковочные пакеты для  комплектации  «Медицинская стерилизационная система «Sterrad 100S» 200ммх70м</t>
  </si>
  <si>
    <t xml:space="preserve"> Упаковочные пакеты для  комплектации  «Медицинская стерилизационная система «Sterrad 100S» 350ммx70м</t>
  </si>
  <si>
    <t>Упаковочные пакеты для  комплектации  «Медицинская стерилизационная система «Sterrad 100S" 420ммx70м</t>
  </si>
  <si>
    <t xml:space="preserve"> Упаковочные пакеты для  комплектации  «Медицинская стерилизационная система «STERRAD 100S» 150x320мм</t>
  </si>
  <si>
    <t xml:space="preserve"> Упаковочные пакеты для  комплектации  «Медицинская стерилизационная система «STERRAD 100S» 250x750мм</t>
  </si>
  <si>
    <t>Упаковочные пакеты для  комплектации  «Медицинская стерилизационная система «STERRAD 100S" 200х500мм</t>
  </si>
  <si>
    <r>
      <t xml:space="preserve"> Индикаторные полоски </t>
    </r>
    <r>
      <rPr>
        <sz val="10"/>
        <color rgb="FF000000"/>
        <rFont val="Times New Roman"/>
        <family val="1"/>
        <charset val="204"/>
      </rPr>
      <t xml:space="preserve">для  комплектации  </t>
    </r>
    <r>
      <rPr>
        <sz val="10"/>
        <color theme="1"/>
        <rFont val="Times New Roman"/>
        <family val="1"/>
        <charset val="204"/>
      </rPr>
      <t>"Медицинская стерилизационная система "</t>
    </r>
    <r>
      <rPr>
        <sz val="10"/>
        <color rgb="FF000000"/>
        <rFont val="Times New Roman"/>
        <family val="1"/>
        <charset val="204"/>
      </rPr>
      <t xml:space="preserve"> STERRAD 100S</t>
    </r>
    <r>
      <rPr>
        <sz val="10"/>
        <color theme="1"/>
        <rFont val="Times New Roman"/>
        <family val="1"/>
        <charset val="204"/>
      </rPr>
      <t xml:space="preserve"> " с принадлежностями </t>
    </r>
  </si>
  <si>
    <t>Картридж для термозапаивающей машинки HAWO</t>
  </si>
  <si>
    <t xml:space="preserve">Упаковочный материал в рулонах со складкой для паровой и газовой стерилизации  размером   150мм*50мм* не менее 100м </t>
  </si>
  <si>
    <t xml:space="preserve">Пакеты со складкой для паровой и газовой стерилизации размером 250мм*65мм* не менее 100м </t>
  </si>
  <si>
    <t xml:space="preserve">Упаковочный материал в рулонах со складкой для паровой и газовой стерилизации размером 200мм*55мм* не менее 100м </t>
  </si>
  <si>
    <t xml:space="preserve">Упаковочный материал в рулонах со складкой для паровой и газовой стерилизации  размером 400мм*80мм*не менее 100м </t>
  </si>
  <si>
    <t xml:space="preserve">Упаковочный материал в рулонах со складкой для паровой и газовой стерилизации размером 250мм* не менее 200м </t>
  </si>
  <si>
    <t xml:space="preserve">Упаковочный материал в рулонах со складкой для паровой и газовой стерилизации  размером 50мм* не менее 200мм </t>
  </si>
  <si>
    <t>Рулоны плоские для паровой и газовой стерилизации 120мм* не менее 200м</t>
  </si>
  <si>
    <r>
      <t xml:space="preserve">Упаковочный материал в рулонах, </t>
    </r>
    <r>
      <rPr>
        <sz val="10"/>
        <color rgb="FF000000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размером   100мм* не менее 200м</t>
    </r>
  </si>
  <si>
    <t>Халаты хирургические одноразовые размером: М</t>
  </si>
  <si>
    <t>шт</t>
  </si>
  <si>
    <t>Халаты хирургические одноразовые размером:  L</t>
  </si>
  <si>
    <t>Халаты хирургические одноразовые размером: XL</t>
  </si>
  <si>
    <t>Халаты хирургические одноразовые размером: XXL</t>
  </si>
  <si>
    <t>ТОО Аминамед</t>
  </si>
  <si>
    <t>ТОО Дана Естрелла</t>
  </si>
  <si>
    <t>ТОО Дивес</t>
  </si>
  <si>
    <t>ТОО Мерусар</t>
  </si>
  <si>
    <t>ТОО Ост Фарм</t>
  </si>
  <si>
    <t>ТОО Альянс Фарм</t>
  </si>
  <si>
    <t>ТОО "Uni Land"</t>
  </si>
  <si>
    <t>Цена</t>
  </si>
  <si>
    <t>Приложение №2 к протоколу об итогах</t>
  </si>
  <si>
    <t xml:space="preserve">Сравнительная таблица  цены                                                        </t>
  </si>
  <si>
    <t>Окенова С.С.</t>
  </si>
  <si>
    <t xml:space="preserve">Буркитбеков З.А.   </t>
  </si>
  <si>
    <t>Хаиров К.Э.</t>
  </si>
  <si>
    <t>Заместитель председателя комиссии</t>
  </si>
  <si>
    <t xml:space="preserve">Манжуова Л.Н. </t>
  </si>
  <si>
    <t>Члены комиссии</t>
  </si>
  <si>
    <t>Куандыкова Р.З.</t>
  </si>
  <si>
    <t>Секретарь комиссии</t>
  </si>
  <si>
    <t>Имандосова А.К</t>
  </si>
  <si>
    <t>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</si>
</sst>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2" borderId="1" xfId="0" applyFont="1" applyFill="1" applyBorder="1"/>
    <xf numFmtId="0" fontId="2" fillId="3" borderId="1" xfId="0" applyFont="1" applyFill="1" applyBorder="1"/>
    <xf numFmtId="0" fontId="2" fillId="0" borderId="1" xfId="0" applyFont="1" applyFill="1" applyBorder="1"/>
    <xf numFmtId="0" fontId="6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" fillId="4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46"/>
  <sheetViews>
    <sheetView tabSelected="1" topLeftCell="A16" workbookViewId="0">
      <selection activeCell="C12" sqref="C12"/>
    </sheetView>
  </sheetViews>
  <sheetFormatPr defaultRowHeight="15" x14ac:dyDescent="0.25"/>
  <cols>
    <col min="1" max="1" width="2" customWidth="1"/>
    <col min="2" max="2" width="4.42578125" customWidth="1"/>
    <col min="3" max="3" width="40" customWidth="1"/>
    <col min="4" max="4" width="6.7109375" customWidth="1"/>
    <col min="5" max="5" width="7.140625" customWidth="1"/>
    <col min="6" max="6" width="6.7109375" customWidth="1"/>
    <col min="7" max="7" width="9" customWidth="1"/>
    <col min="8" max="8" width="7.28515625" customWidth="1"/>
    <col min="9" max="9" width="7.42578125" customWidth="1"/>
    <col min="10" max="10" width="7.28515625" customWidth="1"/>
    <col min="11" max="11" width="8.42578125" customWidth="1"/>
    <col min="12" max="12" width="7.28515625" customWidth="1"/>
    <col min="13" max="13" width="7.5703125" customWidth="1"/>
  </cols>
  <sheetData>
    <row r="2" spans="2:14" x14ac:dyDescent="0.25">
      <c r="B2" s="16" t="s">
        <v>43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2:14" x14ac:dyDescent="0.25">
      <c r="B3" s="17" t="s">
        <v>42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5" spans="2:14" ht="63.75" x14ac:dyDescent="0.25">
      <c r="B5" s="6" t="s">
        <v>0</v>
      </c>
      <c r="C5" s="6" t="s">
        <v>1</v>
      </c>
      <c r="D5" s="6" t="s">
        <v>2</v>
      </c>
      <c r="E5" s="6" t="s">
        <v>3</v>
      </c>
      <c r="F5" s="6" t="s">
        <v>41</v>
      </c>
      <c r="G5" s="6" t="s">
        <v>4</v>
      </c>
      <c r="H5" s="6" t="s">
        <v>34</v>
      </c>
      <c r="I5" s="6" t="s">
        <v>36</v>
      </c>
      <c r="J5" s="6" t="s">
        <v>35</v>
      </c>
      <c r="K5" s="6" t="s">
        <v>37</v>
      </c>
      <c r="L5" s="6" t="s">
        <v>38</v>
      </c>
      <c r="M5" s="6" t="s">
        <v>39</v>
      </c>
      <c r="N5" s="6" t="s">
        <v>40</v>
      </c>
    </row>
    <row r="6" spans="2:14" x14ac:dyDescent="0.25">
      <c r="B6" s="6">
        <v>1</v>
      </c>
      <c r="C6" s="6">
        <v>2</v>
      </c>
      <c r="D6" s="6">
        <v>3</v>
      </c>
      <c r="E6" s="6">
        <v>4</v>
      </c>
      <c r="F6" s="6">
        <v>5</v>
      </c>
      <c r="G6" s="6">
        <v>6</v>
      </c>
      <c r="H6" s="7">
        <v>7</v>
      </c>
      <c r="I6" s="7">
        <v>8</v>
      </c>
      <c r="J6" s="7">
        <v>9</v>
      </c>
      <c r="K6" s="7">
        <v>10</v>
      </c>
      <c r="L6" s="7">
        <v>11</v>
      </c>
      <c r="M6" s="7">
        <v>12</v>
      </c>
      <c r="N6" s="7">
        <v>13</v>
      </c>
    </row>
    <row r="7" spans="2:14" x14ac:dyDescent="0.25">
      <c r="B7" s="15" t="s">
        <v>5</v>
      </c>
      <c r="C7" s="15"/>
      <c r="D7" s="15"/>
      <c r="E7" s="15"/>
      <c r="F7" s="15"/>
      <c r="G7" s="15"/>
      <c r="H7" s="7"/>
      <c r="I7" s="7"/>
      <c r="J7" s="7"/>
      <c r="K7" s="7"/>
      <c r="L7" s="7"/>
      <c r="M7" s="7"/>
      <c r="N7" s="7"/>
    </row>
    <row r="8" spans="2:14" ht="38.25" customHeight="1" x14ac:dyDescent="0.25">
      <c r="B8" s="3">
        <v>1</v>
      </c>
      <c r="C8" s="2" t="s">
        <v>6</v>
      </c>
      <c r="D8" s="3" t="s">
        <v>7</v>
      </c>
      <c r="E8" s="2">
        <v>30</v>
      </c>
      <c r="F8" s="2">
        <f>G8/E8</f>
        <v>94000</v>
      </c>
      <c r="G8" s="2">
        <v>2820000</v>
      </c>
      <c r="H8" s="7"/>
      <c r="I8" s="7">
        <v>92000</v>
      </c>
      <c r="J8" s="8">
        <v>90000</v>
      </c>
      <c r="K8" s="7"/>
      <c r="L8" s="7"/>
      <c r="M8" s="7"/>
      <c r="N8" s="7"/>
    </row>
    <row r="9" spans="2:14" ht="38.25" customHeight="1" x14ac:dyDescent="0.25">
      <c r="B9" s="3">
        <v>2</v>
      </c>
      <c r="C9" s="2" t="s">
        <v>8</v>
      </c>
      <c r="D9" s="3" t="s">
        <v>7</v>
      </c>
      <c r="E9" s="2">
        <v>30</v>
      </c>
      <c r="F9" s="2">
        <f t="shared" ref="F9:F33" si="0">G9/E9</f>
        <v>240000</v>
      </c>
      <c r="G9" s="2">
        <v>7200000</v>
      </c>
      <c r="H9" s="7"/>
      <c r="I9" s="7">
        <v>238000</v>
      </c>
      <c r="J9" s="8">
        <v>235000</v>
      </c>
      <c r="K9" s="7"/>
      <c r="L9" s="7"/>
      <c r="M9" s="7"/>
      <c r="N9" s="7"/>
    </row>
    <row r="10" spans="2:14" ht="38.25" customHeight="1" x14ac:dyDescent="0.25">
      <c r="B10" s="3">
        <v>3</v>
      </c>
      <c r="C10" s="2" t="s">
        <v>9</v>
      </c>
      <c r="D10" s="3" t="s">
        <v>7</v>
      </c>
      <c r="E10" s="2">
        <v>15</v>
      </c>
      <c r="F10" s="2">
        <f t="shared" si="0"/>
        <v>92000</v>
      </c>
      <c r="G10" s="2">
        <v>1380000</v>
      </c>
      <c r="H10" s="7"/>
      <c r="I10" s="7">
        <v>90000</v>
      </c>
      <c r="J10" s="8">
        <v>85000</v>
      </c>
      <c r="K10" s="7"/>
      <c r="L10" s="7"/>
      <c r="M10" s="7"/>
      <c r="N10" s="7">
        <v>89000</v>
      </c>
    </row>
    <row r="11" spans="2:14" ht="38.25" customHeight="1" x14ac:dyDescent="0.25">
      <c r="B11" s="3">
        <v>4</v>
      </c>
      <c r="C11" s="2" t="s">
        <v>10</v>
      </c>
      <c r="D11" s="3" t="s">
        <v>7</v>
      </c>
      <c r="E11" s="2">
        <v>6</v>
      </c>
      <c r="F11" s="2">
        <f t="shared" si="0"/>
        <v>323000</v>
      </c>
      <c r="G11" s="2">
        <v>1938000</v>
      </c>
      <c r="H11" s="7"/>
      <c r="I11" s="7">
        <v>310000</v>
      </c>
      <c r="J11" s="8">
        <v>303000</v>
      </c>
      <c r="K11" s="7"/>
      <c r="L11" s="7"/>
      <c r="M11" s="7"/>
      <c r="N11" s="7">
        <v>310000</v>
      </c>
    </row>
    <row r="12" spans="2:14" ht="38.25" customHeight="1" x14ac:dyDescent="0.25">
      <c r="B12" s="3">
        <v>5</v>
      </c>
      <c r="C12" s="2" t="s">
        <v>11</v>
      </c>
      <c r="D12" s="3" t="s">
        <v>7</v>
      </c>
      <c r="E12" s="2">
        <v>10</v>
      </c>
      <c r="F12" s="2">
        <f t="shared" si="0"/>
        <v>130000</v>
      </c>
      <c r="G12" s="2">
        <v>1300000</v>
      </c>
      <c r="H12" s="7"/>
      <c r="I12" s="7">
        <v>120000</v>
      </c>
      <c r="J12" s="7">
        <v>112000</v>
      </c>
      <c r="K12" s="7"/>
      <c r="L12" s="8">
        <v>88170</v>
      </c>
      <c r="M12" s="7"/>
      <c r="N12" s="7">
        <v>120000</v>
      </c>
    </row>
    <row r="13" spans="2:14" ht="38.25" customHeight="1" x14ac:dyDescent="0.25">
      <c r="B13" s="3">
        <v>6</v>
      </c>
      <c r="C13" s="2" t="s">
        <v>12</v>
      </c>
      <c r="D13" s="3" t="s">
        <v>7</v>
      </c>
      <c r="E13" s="2">
        <v>5</v>
      </c>
      <c r="F13" s="2">
        <f t="shared" si="0"/>
        <v>182000</v>
      </c>
      <c r="G13" s="2">
        <v>910000</v>
      </c>
      <c r="H13" s="7"/>
      <c r="I13" s="7">
        <v>178000</v>
      </c>
      <c r="J13" s="7">
        <v>170000</v>
      </c>
      <c r="K13" s="7"/>
      <c r="L13" s="8">
        <v>116860</v>
      </c>
      <c r="M13" s="7"/>
      <c r="N13" s="7">
        <v>171000</v>
      </c>
    </row>
    <row r="14" spans="2:14" ht="38.25" customHeight="1" x14ac:dyDescent="0.25">
      <c r="B14" s="3">
        <v>7</v>
      </c>
      <c r="C14" s="2" t="s">
        <v>13</v>
      </c>
      <c r="D14" s="3" t="s">
        <v>7</v>
      </c>
      <c r="E14" s="2">
        <v>6</v>
      </c>
      <c r="F14" s="2">
        <f t="shared" si="0"/>
        <v>245000</v>
      </c>
      <c r="G14" s="2">
        <v>1470000</v>
      </c>
      <c r="H14" s="7"/>
      <c r="I14" s="7">
        <v>235000</v>
      </c>
      <c r="J14" s="7">
        <v>230000</v>
      </c>
      <c r="K14" s="7"/>
      <c r="L14" s="8">
        <v>148145</v>
      </c>
      <c r="M14" s="7"/>
      <c r="N14" s="7">
        <v>222000</v>
      </c>
    </row>
    <row r="15" spans="2:14" ht="38.25" customHeight="1" x14ac:dyDescent="0.25">
      <c r="B15" s="3">
        <v>8</v>
      </c>
      <c r="C15" s="2" t="s">
        <v>14</v>
      </c>
      <c r="D15" s="3" t="s">
        <v>7</v>
      </c>
      <c r="E15" s="2">
        <v>5</v>
      </c>
      <c r="F15" s="2">
        <f t="shared" si="0"/>
        <v>186000</v>
      </c>
      <c r="G15" s="2">
        <v>930000</v>
      </c>
      <c r="H15" s="7"/>
      <c r="I15" s="7">
        <v>180000</v>
      </c>
      <c r="J15" s="7">
        <v>170000</v>
      </c>
      <c r="K15" s="7"/>
      <c r="L15" s="8">
        <v>129615</v>
      </c>
      <c r="M15" s="7"/>
      <c r="N15" s="7">
        <v>165000</v>
      </c>
    </row>
    <row r="16" spans="2:14" ht="38.25" customHeight="1" x14ac:dyDescent="0.25">
      <c r="B16" s="3">
        <v>9</v>
      </c>
      <c r="C16" s="2" t="s">
        <v>15</v>
      </c>
      <c r="D16" s="3" t="s">
        <v>7</v>
      </c>
      <c r="E16" s="2">
        <v>15</v>
      </c>
      <c r="F16" s="2">
        <f t="shared" si="0"/>
        <v>240000</v>
      </c>
      <c r="G16" s="2">
        <v>3600000</v>
      </c>
      <c r="H16" s="7"/>
      <c r="I16" s="7">
        <v>235000</v>
      </c>
      <c r="J16" s="8">
        <v>225000</v>
      </c>
      <c r="K16" s="7"/>
      <c r="L16" s="7"/>
      <c r="M16" s="7"/>
      <c r="N16" s="7"/>
    </row>
    <row r="17" spans="2:14" ht="38.25" customHeight="1" x14ac:dyDescent="0.25">
      <c r="B17" s="3">
        <v>10</v>
      </c>
      <c r="C17" s="2" t="s">
        <v>16</v>
      </c>
      <c r="D17" s="3" t="s">
        <v>7</v>
      </c>
      <c r="E17" s="2">
        <v>10</v>
      </c>
      <c r="F17" s="2">
        <f t="shared" si="0"/>
        <v>103000</v>
      </c>
      <c r="G17" s="2">
        <v>1030000</v>
      </c>
      <c r="H17" s="7"/>
      <c r="I17" s="7">
        <v>100000</v>
      </c>
      <c r="J17" s="8">
        <v>95000</v>
      </c>
      <c r="K17" s="7"/>
      <c r="L17" s="7"/>
      <c r="M17" s="7"/>
      <c r="N17" s="10">
        <v>94000</v>
      </c>
    </row>
    <row r="18" spans="2:14" ht="38.25" customHeight="1" x14ac:dyDescent="0.25">
      <c r="B18" s="3">
        <v>11</v>
      </c>
      <c r="C18" s="2" t="s">
        <v>17</v>
      </c>
      <c r="D18" s="3" t="s">
        <v>7</v>
      </c>
      <c r="E18" s="2">
        <v>6</v>
      </c>
      <c r="F18" s="2">
        <f t="shared" si="0"/>
        <v>354000</v>
      </c>
      <c r="G18" s="2">
        <v>2124000</v>
      </c>
      <c r="H18" s="7"/>
      <c r="I18" s="7">
        <v>345000</v>
      </c>
      <c r="J18" s="8">
        <v>330000</v>
      </c>
      <c r="K18" s="7"/>
      <c r="L18" s="7"/>
      <c r="M18" s="7"/>
      <c r="N18" s="10">
        <v>315000</v>
      </c>
    </row>
    <row r="19" spans="2:14" ht="38.25" customHeight="1" x14ac:dyDescent="0.25">
      <c r="B19" s="3">
        <v>12</v>
      </c>
      <c r="C19" s="2" t="s">
        <v>18</v>
      </c>
      <c r="D19" s="3" t="s">
        <v>7</v>
      </c>
      <c r="E19" s="2">
        <v>7</v>
      </c>
      <c r="F19" s="2">
        <f t="shared" si="0"/>
        <v>192000</v>
      </c>
      <c r="G19" s="2">
        <v>1344000</v>
      </c>
      <c r="H19" s="7"/>
      <c r="I19" s="7">
        <v>185000</v>
      </c>
      <c r="J19" s="8">
        <v>179000</v>
      </c>
      <c r="K19" s="7"/>
      <c r="L19" s="7"/>
      <c r="M19" s="7"/>
      <c r="N19" s="9">
        <v>178000</v>
      </c>
    </row>
    <row r="20" spans="2:14" ht="38.25" customHeight="1" x14ac:dyDescent="0.25">
      <c r="B20" s="12">
        <v>13</v>
      </c>
      <c r="C20" s="13" t="s">
        <v>19</v>
      </c>
      <c r="D20" s="12" t="s">
        <v>7</v>
      </c>
      <c r="E20" s="14">
        <v>3</v>
      </c>
      <c r="F20" s="14">
        <f t="shared" si="0"/>
        <v>194000</v>
      </c>
      <c r="G20" s="14">
        <v>582000</v>
      </c>
      <c r="H20" s="8"/>
      <c r="I20" s="8">
        <v>191000</v>
      </c>
      <c r="J20" s="8">
        <v>189000</v>
      </c>
      <c r="K20" s="8"/>
      <c r="L20" s="8"/>
      <c r="M20" s="8"/>
      <c r="N20" s="8">
        <v>170000</v>
      </c>
    </row>
    <row r="21" spans="2:14" ht="38.25" customHeight="1" x14ac:dyDescent="0.25">
      <c r="B21" s="3">
        <v>14</v>
      </c>
      <c r="C21" s="4" t="s">
        <v>20</v>
      </c>
      <c r="D21" s="3" t="s">
        <v>7</v>
      </c>
      <c r="E21" s="2">
        <v>4</v>
      </c>
      <c r="F21" s="2">
        <f t="shared" si="0"/>
        <v>50000</v>
      </c>
      <c r="G21" s="2">
        <v>200000</v>
      </c>
      <c r="H21" s="7"/>
      <c r="I21" s="7">
        <v>50000</v>
      </c>
      <c r="J21" s="8">
        <v>47000</v>
      </c>
      <c r="K21" s="7"/>
      <c r="L21" s="7">
        <v>47320</v>
      </c>
      <c r="M21" s="7"/>
      <c r="N21" s="7"/>
    </row>
    <row r="22" spans="2:14" ht="47.25" customHeight="1" x14ac:dyDescent="0.25">
      <c r="B22" s="3">
        <v>15</v>
      </c>
      <c r="C22" s="2" t="s">
        <v>21</v>
      </c>
      <c r="D22" s="3" t="s">
        <v>7</v>
      </c>
      <c r="E22" s="2">
        <v>150</v>
      </c>
      <c r="F22" s="2">
        <f t="shared" si="0"/>
        <v>29500</v>
      </c>
      <c r="G22" s="2">
        <v>4425000</v>
      </c>
      <c r="H22" s="8">
        <v>13900</v>
      </c>
      <c r="I22" s="7">
        <v>25000</v>
      </c>
      <c r="J22" s="7">
        <v>15525</v>
      </c>
      <c r="K22" s="7"/>
      <c r="L22" s="9">
        <v>14400</v>
      </c>
      <c r="M22" s="7">
        <v>18252</v>
      </c>
      <c r="N22" s="7">
        <v>24500</v>
      </c>
    </row>
    <row r="23" spans="2:14" ht="38.25" customHeight="1" x14ac:dyDescent="0.25">
      <c r="B23" s="3">
        <v>16</v>
      </c>
      <c r="C23" s="2" t="s">
        <v>22</v>
      </c>
      <c r="D23" s="3" t="s">
        <v>7</v>
      </c>
      <c r="E23" s="2">
        <v>15</v>
      </c>
      <c r="F23" s="2">
        <f t="shared" si="0"/>
        <v>48500</v>
      </c>
      <c r="G23" s="2">
        <v>727500</v>
      </c>
      <c r="H23" s="7"/>
      <c r="I23" s="7">
        <v>525000</v>
      </c>
      <c r="J23" s="7">
        <v>28735</v>
      </c>
      <c r="K23" s="7"/>
      <c r="L23" s="8">
        <v>22800</v>
      </c>
      <c r="M23" s="7">
        <v>33333</v>
      </c>
      <c r="N23" s="7">
        <v>44500</v>
      </c>
    </row>
    <row r="24" spans="2:14" ht="38.25" customHeight="1" x14ac:dyDescent="0.25">
      <c r="B24" s="3">
        <v>17</v>
      </c>
      <c r="C24" s="2" t="s">
        <v>23</v>
      </c>
      <c r="D24" s="3" t="s">
        <v>7</v>
      </c>
      <c r="E24" s="2">
        <v>15</v>
      </c>
      <c r="F24" s="2">
        <f t="shared" si="0"/>
        <v>39300</v>
      </c>
      <c r="G24" s="2">
        <v>589500</v>
      </c>
      <c r="H24" s="8">
        <v>14100</v>
      </c>
      <c r="I24" s="7">
        <v>45000</v>
      </c>
      <c r="J24" s="7">
        <v>22425</v>
      </c>
      <c r="K24" s="7"/>
      <c r="L24" s="9">
        <v>17440</v>
      </c>
      <c r="M24" s="7">
        <v>26636</v>
      </c>
      <c r="N24" s="7">
        <v>36000</v>
      </c>
    </row>
    <row r="25" spans="2:14" ht="38.25" customHeight="1" x14ac:dyDescent="0.25">
      <c r="B25" s="3">
        <v>18</v>
      </c>
      <c r="C25" s="18" t="s">
        <v>24</v>
      </c>
      <c r="D25" s="3" t="s">
        <v>7</v>
      </c>
      <c r="E25" s="2">
        <v>15</v>
      </c>
      <c r="F25" s="2">
        <f t="shared" si="0"/>
        <v>66200</v>
      </c>
      <c r="G25" s="2">
        <v>993000</v>
      </c>
      <c r="H25" s="8">
        <v>31000</v>
      </c>
      <c r="I25" s="7">
        <v>825000</v>
      </c>
      <c r="J25" s="7">
        <v>42090</v>
      </c>
      <c r="K25" s="7"/>
      <c r="L25" s="9">
        <v>33440</v>
      </c>
      <c r="M25" s="7">
        <v>54390</v>
      </c>
      <c r="N25" s="7">
        <v>61000</v>
      </c>
    </row>
    <row r="26" spans="2:14" ht="38.25" customHeight="1" x14ac:dyDescent="0.25">
      <c r="B26" s="3">
        <v>19</v>
      </c>
      <c r="C26" s="2" t="s">
        <v>25</v>
      </c>
      <c r="D26" s="3" t="s">
        <v>7</v>
      </c>
      <c r="E26" s="2">
        <v>15</v>
      </c>
      <c r="F26" s="2">
        <f t="shared" si="0"/>
        <v>43400</v>
      </c>
      <c r="G26" s="2">
        <v>651000</v>
      </c>
      <c r="H26" s="7">
        <v>30000</v>
      </c>
      <c r="I26" s="7">
        <v>487500</v>
      </c>
      <c r="J26" s="7">
        <v>29200</v>
      </c>
      <c r="K26" s="7"/>
      <c r="L26" s="8">
        <v>20980</v>
      </c>
      <c r="M26" s="7">
        <v>35690</v>
      </c>
      <c r="N26" s="7">
        <v>39500</v>
      </c>
    </row>
    <row r="27" spans="2:14" ht="38.25" customHeight="1" x14ac:dyDescent="0.25">
      <c r="B27" s="3">
        <v>20</v>
      </c>
      <c r="C27" s="18" t="s">
        <v>26</v>
      </c>
      <c r="D27" s="3" t="s">
        <v>7</v>
      </c>
      <c r="E27" s="2">
        <v>30</v>
      </c>
      <c r="F27" s="2">
        <f t="shared" si="0"/>
        <v>11500</v>
      </c>
      <c r="G27" s="2">
        <v>345000</v>
      </c>
      <c r="H27" s="7">
        <v>7200</v>
      </c>
      <c r="I27" s="7">
        <v>270000</v>
      </c>
      <c r="J27" s="7">
        <v>7500</v>
      </c>
      <c r="K27" s="7"/>
      <c r="L27" s="8">
        <v>4375</v>
      </c>
      <c r="M27" s="7">
        <v>7300</v>
      </c>
      <c r="N27" s="7">
        <v>10200</v>
      </c>
    </row>
    <row r="28" spans="2:14" ht="38.25" customHeight="1" x14ac:dyDescent="0.25">
      <c r="B28" s="3">
        <v>21</v>
      </c>
      <c r="C28" s="2" t="s">
        <v>27</v>
      </c>
      <c r="D28" s="3" t="s">
        <v>7</v>
      </c>
      <c r="E28" s="2">
        <v>30</v>
      </c>
      <c r="F28" s="2">
        <f t="shared" si="0"/>
        <v>25000</v>
      </c>
      <c r="G28" s="2">
        <v>750000</v>
      </c>
      <c r="H28" s="7"/>
      <c r="I28" s="7">
        <v>19000</v>
      </c>
      <c r="J28" s="7">
        <v>12995</v>
      </c>
      <c r="K28" s="7"/>
      <c r="L28" s="9"/>
      <c r="M28" s="7">
        <v>17000</v>
      </c>
      <c r="N28" s="8">
        <v>22000</v>
      </c>
    </row>
    <row r="29" spans="2:14" ht="38.25" customHeight="1" x14ac:dyDescent="0.25">
      <c r="B29" s="3">
        <v>22</v>
      </c>
      <c r="C29" s="4" t="s">
        <v>28</v>
      </c>
      <c r="D29" s="3" t="s">
        <v>7</v>
      </c>
      <c r="E29" s="2">
        <v>200</v>
      </c>
      <c r="F29" s="2">
        <f t="shared" si="0"/>
        <v>16500</v>
      </c>
      <c r="G29" s="2">
        <v>3300000</v>
      </c>
      <c r="H29" s="7"/>
      <c r="I29" s="7">
        <v>15000</v>
      </c>
      <c r="J29" s="7">
        <v>11750</v>
      </c>
      <c r="K29" s="7"/>
      <c r="L29" s="8">
        <v>8420</v>
      </c>
      <c r="M29" s="7">
        <v>13400</v>
      </c>
      <c r="N29" s="9">
        <v>13500</v>
      </c>
    </row>
    <row r="30" spans="2:14" ht="38.25" customHeight="1" x14ac:dyDescent="0.25">
      <c r="B30" s="3">
        <v>23</v>
      </c>
      <c r="C30" s="4" t="s">
        <v>29</v>
      </c>
      <c r="D30" s="3" t="s">
        <v>30</v>
      </c>
      <c r="E30" s="5">
        <v>200</v>
      </c>
      <c r="F30" s="2">
        <f t="shared" si="0"/>
        <v>3300</v>
      </c>
      <c r="G30" s="4">
        <v>660000</v>
      </c>
      <c r="H30" s="7">
        <v>2690</v>
      </c>
      <c r="I30" s="7"/>
      <c r="J30" s="7"/>
      <c r="K30" s="8">
        <v>2800</v>
      </c>
      <c r="L30" s="7"/>
      <c r="M30" s="7"/>
      <c r="N30" s="7"/>
    </row>
    <row r="31" spans="2:14" ht="38.25" customHeight="1" x14ac:dyDescent="0.25">
      <c r="B31" s="3">
        <v>24</v>
      </c>
      <c r="C31" s="4" t="s">
        <v>31</v>
      </c>
      <c r="D31" s="3" t="s">
        <v>30</v>
      </c>
      <c r="E31" s="5">
        <v>200</v>
      </c>
      <c r="F31" s="2">
        <f t="shared" si="0"/>
        <v>3300</v>
      </c>
      <c r="G31" s="4">
        <v>660000</v>
      </c>
      <c r="H31" s="7">
        <v>2690</v>
      </c>
      <c r="I31" s="7"/>
      <c r="J31" s="7"/>
      <c r="K31" s="8">
        <v>2800</v>
      </c>
      <c r="L31" s="7"/>
      <c r="M31" s="7"/>
      <c r="N31" s="7"/>
    </row>
    <row r="32" spans="2:14" ht="38.25" customHeight="1" x14ac:dyDescent="0.25">
      <c r="B32" s="3">
        <v>25</v>
      </c>
      <c r="C32" s="4" t="s">
        <v>32</v>
      </c>
      <c r="D32" s="3" t="s">
        <v>30</v>
      </c>
      <c r="E32" s="5">
        <v>600</v>
      </c>
      <c r="F32" s="2">
        <f t="shared" si="0"/>
        <v>3300</v>
      </c>
      <c r="G32" s="4">
        <v>1980000</v>
      </c>
      <c r="H32" s="7">
        <v>2690</v>
      </c>
      <c r="I32" s="7"/>
      <c r="J32" s="7"/>
      <c r="K32" s="8">
        <v>2800</v>
      </c>
      <c r="L32" s="7"/>
      <c r="M32" s="7"/>
      <c r="N32" s="7"/>
    </row>
    <row r="33" spans="2:14" ht="38.25" customHeight="1" x14ac:dyDescent="0.25">
      <c r="B33" s="3">
        <v>26</v>
      </c>
      <c r="C33" s="4" t="s">
        <v>33</v>
      </c>
      <c r="D33" s="3" t="s">
        <v>30</v>
      </c>
      <c r="E33" s="5">
        <v>100</v>
      </c>
      <c r="F33" s="2">
        <f t="shared" si="0"/>
        <v>3300</v>
      </c>
      <c r="G33" s="4">
        <v>330000</v>
      </c>
      <c r="H33" s="7">
        <v>2690</v>
      </c>
      <c r="I33" s="7"/>
      <c r="J33" s="7"/>
      <c r="K33" s="8">
        <v>2800</v>
      </c>
      <c r="L33" s="7"/>
      <c r="M33" s="7"/>
      <c r="N33" s="7"/>
    </row>
    <row r="34" spans="2:14" x14ac:dyDescent="0.25">
      <c r="B34" s="3"/>
      <c r="C34" s="2"/>
      <c r="D34" s="3"/>
      <c r="E34" s="3"/>
      <c r="F34" s="3"/>
      <c r="G34" s="3">
        <f>SUM(G8:G33)</f>
        <v>42239000</v>
      </c>
      <c r="H34" s="7"/>
      <c r="I34" s="7"/>
      <c r="J34" s="7"/>
      <c r="K34" s="7"/>
      <c r="L34" s="7"/>
      <c r="M34" s="7"/>
      <c r="N34" s="7"/>
    </row>
    <row r="35" spans="2:14" x14ac:dyDescent="0.25">
      <c r="C35" s="1"/>
      <c r="D35" s="1"/>
      <c r="E35" s="1"/>
      <c r="F35" s="1"/>
    </row>
    <row r="36" spans="2:14" ht="15.75" x14ac:dyDescent="0.25">
      <c r="C36" s="11" t="s">
        <v>53</v>
      </c>
      <c r="F36" s="11" t="s">
        <v>46</v>
      </c>
    </row>
    <row r="38" spans="2:14" ht="15.75" x14ac:dyDescent="0.25">
      <c r="C38" s="11" t="s">
        <v>47</v>
      </c>
      <c r="F38" s="11" t="s">
        <v>48</v>
      </c>
    </row>
    <row r="40" spans="2:14" ht="15.75" x14ac:dyDescent="0.25">
      <c r="C40" s="11" t="s">
        <v>49</v>
      </c>
      <c r="F40" s="11" t="s">
        <v>50</v>
      </c>
    </row>
    <row r="42" spans="2:14" ht="15.75" x14ac:dyDescent="0.25">
      <c r="F42" s="11" t="s">
        <v>44</v>
      </c>
    </row>
    <row r="44" spans="2:14" ht="15.75" x14ac:dyDescent="0.25">
      <c r="F44" s="11" t="s">
        <v>45</v>
      </c>
    </row>
    <row r="46" spans="2:14" ht="15.75" x14ac:dyDescent="0.25">
      <c r="C46" s="11" t="s">
        <v>51</v>
      </c>
      <c r="F46" s="11" t="s">
        <v>52</v>
      </c>
    </row>
  </sheetData>
  <mergeCells count="3">
    <mergeCell ref="B7:G7"/>
    <mergeCell ref="B2:N2"/>
    <mergeCell ref="B3:N3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2018-03-05T11:16:56Z</dcterms:modified>
</cp:coreProperties>
</file>