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390" windowWidth="28455" windowHeight="12255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G22" i="1"/>
  <c r="G21"/>
  <c r="G20"/>
  <c r="G19"/>
  <c r="G18"/>
  <c r="G17"/>
  <c r="G16"/>
  <c r="G15"/>
  <c r="G14"/>
  <c r="G13"/>
  <c r="G12"/>
  <c r="G11"/>
  <c r="G10"/>
  <c r="G9"/>
  <c r="G8"/>
  <c r="G7"/>
  <c r="G6"/>
  <c r="G23" l="1"/>
</calcChain>
</file>

<file path=xl/sharedStrings.xml><?xml version="1.0" encoding="utf-8"?>
<sst xmlns="http://schemas.openxmlformats.org/spreadsheetml/2006/main" count="61" uniqueCount="48">
  <si>
    <t xml:space="preserve">Аспарагиназа </t>
  </si>
  <si>
    <t xml:space="preserve">лиофилизат для приготовления раствора для внутривенного и внутримышечного введения 5000 ЕД </t>
  </si>
  <si>
    <t>Диазепам</t>
  </si>
  <si>
    <t>раствор для внутримышечных и внутривенных инъекций 5 мг/мл по 2 мл</t>
  </si>
  <si>
    <t>Карбоплатин</t>
  </si>
  <si>
    <t>концентрат для приготовления раствора для инфузий 10 мг/мл  15 мл</t>
  </si>
  <si>
    <t>Левотироксин натрия</t>
  </si>
  <si>
    <t>таблетки 100 мкг</t>
  </si>
  <si>
    <t>Месалазин</t>
  </si>
  <si>
    <t>таблетки с пролонгированным высвобождением 500 мг</t>
  </si>
  <si>
    <t>Морфин</t>
  </si>
  <si>
    <t>раствор для инъекций 1% по 1 мл</t>
  </si>
  <si>
    <t>85,00</t>
  </si>
  <si>
    <t>Натрия оксибат</t>
  </si>
  <si>
    <t>раствор для инъекций 200 мг/мл по 10 мл</t>
  </si>
  <si>
    <t>Омепразол</t>
  </si>
  <si>
    <t>порошок лиофилизированный для приготовления раствора для инъекций, 40 мг</t>
  </si>
  <si>
    <t>Перекись водорода</t>
  </si>
  <si>
    <t>раствор для наружного применения 3% 30 мл</t>
  </si>
  <si>
    <t xml:space="preserve">Симетикон </t>
  </si>
  <si>
    <t>капсулы 40 мг</t>
  </si>
  <si>
    <t>суспензия</t>
  </si>
  <si>
    <t xml:space="preserve">Токоферол </t>
  </si>
  <si>
    <t>капсулы 100 мг</t>
  </si>
  <si>
    <t>Тримеперидин</t>
  </si>
  <si>
    <t>раствор для инъекций 2% по 1 мл</t>
  </si>
  <si>
    <t>Фентанил</t>
  </si>
  <si>
    <t>раствор для инъекций 0,005%</t>
  </si>
  <si>
    <t>Физионил с глюкозой</t>
  </si>
  <si>
    <t xml:space="preserve">раствор для перитонеального диализа 1,36% по 2000 мл </t>
  </si>
  <si>
    <t xml:space="preserve">раствор для перитонеального диализа 2,27% по 2000 мл </t>
  </si>
  <si>
    <t>раствор для внутривенного введения 0,5 мг/мл, 2 мл</t>
  </si>
  <si>
    <t>фл</t>
  </si>
  <si>
    <t>амп</t>
  </si>
  <si>
    <t>№ п/п</t>
  </si>
  <si>
    <t>Международное напатентованное название</t>
  </si>
  <si>
    <t>Характеристика, форма выпуска</t>
  </si>
  <si>
    <t>Ед.изм</t>
  </si>
  <si>
    <t>Количество</t>
  </si>
  <si>
    <t>Цена, тенге</t>
  </si>
  <si>
    <t>Сумма, тенге</t>
  </si>
  <si>
    <t>табл</t>
  </si>
  <si>
    <t>капс</t>
  </si>
  <si>
    <t>конейтнер</t>
  </si>
  <si>
    <t>контейнер</t>
  </si>
  <si>
    <t>Винкристин</t>
  </si>
  <si>
    <t xml:space="preserve">* Торговые наименования лекарственных средств должны быть зарегистрированны, входить в приказ МЗ РК от 8 декабря 2017 года № 931 "Об утверждении Казахстанского национального лекарственного формуляра" </t>
  </si>
  <si>
    <t>Лекарственные средства *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</si>
</sst>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8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3" fillId="0" borderId="0"/>
    <xf numFmtId="0" fontId="4" fillId="0" borderId="0" applyFont="0" applyFill="0" applyBorder="0" applyAlignment="0" applyProtection="0"/>
  </cellStyleXfs>
  <cellXfs count="21">
    <xf numFmtId="0" fontId="0" fillId="0" borderId="0" xfId="0"/>
    <xf numFmtId="0" fontId="0" fillId="0" borderId="0" xfId="0" applyAlignment="1">
      <alignment wrapText="1"/>
    </xf>
    <xf numFmtId="0" fontId="5" fillId="0" borderId="1" xfId="2" applyFont="1" applyFill="1" applyBorder="1" applyAlignment="1" applyProtection="1">
      <alignment horizontal="center" vertical="center" wrapText="1"/>
    </xf>
    <xf numFmtId="0" fontId="5" fillId="0" borderId="1" xfId="2" applyFont="1" applyFill="1" applyBorder="1" applyAlignment="1">
      <alignment vertical="center" wrapText="1"/>
    </xf>
    <xf numFmtId="0" fontId="5" fillId="0" borderId="1" xfId="2" applyFont="1" applyFill="1" applyBorder="1" applyAlignment="1">
      <alignment horizontal="left" vertical="center"/>
    </xf>
    <xf numFmtId="0" fontId="5" fillId="0" borderId="1" xfId="2" applyFont="1" applyFill="1" applyBorder="1" applyAlignment="1">
      <alignment horizontal="center" vertical="center"/>
    </xf>
    <xf numFmtId="0" fontId="5" fillId="2" borderId="1" xfId="2" applyFont="1" applyFill="1" applyBorder="1" applyAlignment="1">
      <alignment horizontal="center" vertical="center" wrapText="1"/>
    </xf>
    <xf numFmtId="43" fontId="5" fillId="2" borderId="1" xfId="1" applyFont="1" applyFill="1" applyBorder="1" applyAlignment="1">
      <alignment horizontal="center" vertical="center"/>
    </xf>
    <xf numFmtId="0" fontId="6" fillId="0" borderId="0" xfId="2" applyFont="1" applyFill="1"/>
    <xf numFmtId="0" fontId="6" fillId="0" borderId="1" xfId="2" applyFont="1" applyFill="1" applyBorder="1" applyAlignment="1" applyProtection="1">
      <alignment horizontal="center" vertical="center" wrapText="1"/>
    </xf>
    <xf numFmtId="0" fontId="6" fillId="0" borderId="1" xfId="2" applyFont="1" applyFill="1" applyBorder="1" applyAlignment="1">
      <alignment vertical="center" wrapText="1"/>
    </xf>
    <xf numFmtId="0" fontId="6" fillId="0" borderId="1" xfId="2" applyFont="1" applyFill="1" applyBorder="1" applyAlignment="1">
      <alignment horizontal="center" vertical="center"/>
    </xf>
    <xf numFmtId="0" fontId="6" fillId="2" borderId="1" xfId="2" applyFont="1" applyFill="1" applyBorder="1" applyAlignment="1">
      <alignment horizontal="center" vertical="center" wrapText="1"/>
    </xf>
    <xf numFmtId="43" fontId="6" fillId="2" borderId="1" xfId="1" applyFont="1" applyFill="1" applyBorder="1" applyAlignment="1">
      <alignment horizontal="center" vertical="center"/>
    </xf>
    <xf numFmtId="0" fontId="6" fillId="0" borderId="1" xfId="2" applyFont="1" applyFill="1" applyBorder="1" applyAlignment="1">
      <alignment horizontal="left" vertical="center" wrapText="1"/>
    </xf>
    <xf numFmtId="0" fontId="2" fillId="0" borderId="0" xfId="0" applyFont="1"/>
    <xf numFmtId="0" fontId="2" fillId="0" borderId="0" xfId="0" applyFont="1" applyAlignment="1">
      <alignment wrapText="1"/>
    </xf>
    <xf numFmtId="43" fontId="2" fillId="0" borderId="0" xfId="0" applyNumberFormat="1" applyFont="1"/>
    <xf numFmtId="0" fontId="7" fillId="0" borderId="0" xfId="0" applyFont="1" applyAlignment="1">
      <alignment horizontal="center" vertical="center"/>
    </xf>
    <xf numFmtId="0" fontId="0" fillId="0" borderId="0" xfId="0" applyAlignment="1">
      <alignment horizontal="center" wrapText="1"/>
    </xf>
    <xf numFmtId="0" fontId="0" fillId="0" borderId="2" xfId="0" applyBorder="1" applyAlignment="1">
      <alignment horizontal="center" wrapText="1"/>
    </xf>
  </cellXfs>
  <cellStyles count="4">
    <cellStyle name="Обычный" xfId="0" builtinId="0"/>
    <cellStyle name="Обычный 5" xfId="2"/>
    <cellStyle name="Финансовый" xfId="1" builtinId="3"/>
    <cellStyle name="Финансовый 5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G23"/>
  <sheetViews>
    <sheetView tabSelected="1" workbookViewId="0">
      <selection activeCell="E32" sqref="E32"/>
    </sheetView>
  </sheetViews>
  <sheetFormatPr defaultRowHeight="15"/>
  <cols>
    <col min="2" max="2" width="25.28515625" customWidth="1"/>
    <col min="3" max="3" width="51.85546875" customWidth="1"/>
    <col min="4" max="4" width="15.140625" style="1" customWidth="1"/>
    <col min="5" max="5" width="18" customWidth="1"/>
    <col min="6" max="6" width="15.42578125" customWidth="1"/>
    <col min="7" max="7" width="18.140625" customWidth="1"/>
  </cols>
  <sheetData>
    <row r="2" spans="1:7" ht="20.25" customHeight="1">
      <c r="C2" s="18" t="s">
        <v>47</v>
      </c>
    </row>
    <row r="3" spans="1:7">
      <c r="B3" s="19" t="s">
        <v>46</v>
      </c>
      <c r="C3" s="19"/>
      <c r="D3" s="19"/>
      <c r="E3" s="19"/>
      <c r="F3" s="19"/>
      <c r="G3" s="19"/>
    </row>
    <row r="4" spans="1:7">
      <c r="B4" s="20"/>
      <c r="C4" s="20"/>
      <c r="D4" s="20"/>
      <c r="E4" s="20"/>
      <c r="F4" s="20"/>
      <c r="G4" s="20"/>
    </row>
    <row r="5" spans="1:7" s="8" customFormat="1" ht="38.25">
      <c r="A5" s="2" t="s">
        <v>34</v>
      </c>
      <c r="B5" s="3" t="s">
        <v>35</v>
      </c>
      <c r="C5" s="4" t="s">
        <v>36</v>
      </c>
      <c r="D5" s="5" t="s">
        <v>37</v>
      </c>
      <c r="E5" s="6" t="s">
        <v>38</v>
      </c>
      <c r="F5" s="7" t="s">
        <v>39</v>
      </c>
      <c r="G5" s="7" t="s">
        <v>40</v>
      </c>
    </row>
    <row r="6" spans="1:7" s="8" customFormat="1" ht="25.5">
      <c r="A6" s="9">
        <v>1</v>
      </c>
      <c r="B6" s="10" t="s">
        <v>0</v>
      </c>
      <c r="C6" s="14" t="s">
        <v>1</v>
      </c>
      <c r="D6" s="11" t="s">
        <v>32</v>
      </c>
      <c r="E6" s="12">
        <v>100</v>
      </c>
      <c r="F6" s="13">
        <v>14484.71</v>
      </c>
      <c r="G6" s="13">
        <f t="shared" ref="G6:G21" si="0">F6*E6</f>
        <v>1448471</v>
      </c>
    </row>
    <row r="7" spans="1:7" s="8" customFormat="1" ht="25.5">
      <c r="A7" s="9">
        <v>2</v>
      </c>
      <c r="B7" s="10" t="s">
        <v>2</v>
      </c>
      <c r="C7" s="14" t="s">
        <v>3</v>
      </c>
      <c r="D7" s="11" t="s">
        <v>33</v>
      </c>
      <c r="E7" s="12">
        <v>2000</v>
      </c>
      <c r="F7" s="13">
        <v>84.72</v>
      </c>
      <c r="G7" s="13">
        <f t="shared" si="0"/>
        <v>169440</v>
      </c>
    </row>
    <row r="8" spans="1:7" s="8" customFormat="1" ht="25.5">
      <c r="A8" s="9">
        <v>3</v>
      </c>
      <c r="B8" s="10" t="s">
        <v>4</v>
      </c>
      <c r="C8" s="14" t="s">
        <v>5</v>
      </c>
      <c r="D8" s="11" t="s">
        <v>32</v>
      </c>
      <c r="E8" s="12">
        <v>200</v>
      </c>
      <c r="F8" s="13">
        <v>4146.9449999999997</v>
      </c>
      <c r="G8" s="13">
        <f t="shared" si="0"/>
        <v>829389</v>
      </c>
    </row>
    <row r="9" spans="1:7" s="8" customFormat="1" ht="12.75">
      <c r="A9" s="9">
        <v>4</v>
      </c>
      <c r="B9" s="10" t="s">
        <v>6</v>
      </c>
      <c r="C9" s="14" t="s">
        <v>7</v>
      </c>
      <c r="D9" s="11" t="s">
        <v>41</v>
      </c>
      <c r="E9" s="12">
        <v>25</v>
      </c>
      <c r="F9" s="13">
        <v>6.1050000000000004</v>
      </c>
      <c r="G9" s="13">
        <f t="shared" si="0"/>
        <v>152.625</v>
      </c>
    </row>
    <row r="10" spans="1:7" s="8" customFormat="1" ht="12.75">
      <c r="A10" s="9">
        <v>5</v>
      </c>
      <c r="B10" s="10" t="s">
        <v>8</v>
      </c>
      <c r="C10" s="14" t="s">
        <v>9</v>
      </c>
      <c r="D10" s="11" t="s">
        <v>41</v>
      </c>
      <c r="E10" s="12">
        <v>600</v>
      </c>
      <c r="F10" s="13">
        <v>272.39</v>
      </c>
      <c r="G10" s="13">
        <f t="shared" si="0"/>
        <v>163434</v>
      </c>
    </row>
    <row r="11" spans="1:7" s="8" customFormat="1" ht="12.75">
      <c r="A11" s="9">
        <v>6</v>
      </c>
      <c r="B11" s="10" t="s">
        <v>10</v>
      </c>
      <c r="C11" s="14" t="s">
        <v>11</v>
      </c>
      <c r="D11" s="11" t="s">
        <v>33</v>
      </c>
      <c r="E11" s="12">
        <v>946</v>
      </c>
      <c r="F11" s="13" t="s">
        <v>12</v>
      </c>
      <c r="G11" s="13">
        <f t="shared" si="0"/>
        <v>80410</v>
      </c>
    </row>
    <row r="12" spans="1:7" s="8" customFormat="1" ht="12.75">
      <c r="A12" s="9">
        <v>7</v>
      </c>
      <c r="B12" s="10" t="s">
        <v>13</v>
      </c>
      <c r="C12" s="14" t="s">
        <v>14</v>
      </c>
      <c r="D12" s="11" t="s">
        <v>33</v>
      </c>
      <c r="E12" s="12">
        <v>2600</v>
      </c>
      <c r="F12" s="13">
        <v>137.52000000000001</v>
      </c>
      <c r="G12" s="13">
        <f t="shared" si="0"/>
        <v>357552</v>
      </c>
    </row>
    <row r="13" spans="1:7" s="8" customFormat="1" ht="25.5">
      <c r="A13" s="9">
        <v>8</v>
      </c>
      <c r="B13" s="10" t="s">
        <v>15</v>
      </c>
      <c r="C13" s="14" t="s">
        <v>16</v>
      </c>
      <c r="D13" s="11" t="s">
        <v>32</v>
      </c>
      <c r="E13" s="12">
        <v>1450</v>
      </c>
      <c r="F13" s="13">
        <v>105.39</v>
      </c>
      <c r="G13" s="13">
        <f t="shared" si="0"/>
        <v>152815.5</v>
      </c>
    </row>
    <row r="14" spans="1:7" s="8" customFormat="1" ht="12.75">
      <c r="A14" s="9">
        <v>9</v>
      </c>
      <c r="B14" s="10" t="s">
        <v>17</v>
      </c>
      <c r="C14" s="14" t="s">
        <v>18</v>
      </c>
      <c r="D14" s="11" t="s">
        <v>32</v>
      </c>
      <c r="E14" s="12">
        <v>3000</v>
      </c>
      <c r="F14" s="13">
        <v>25.01</v>
      </c>
      <c r="G14" s="13">
        <f t="shared" si="0"/>
        <v>75030</v>
      </c>
    </row>
    <row r="15" spans="1:7" s="8" customFormat="1" ht="12.75">
      <c r="A15" s="9">
        <v>10</v>
      </c>
      <c r="B15" s="10" t="s">
        <v>19</v>
      </c>
      <c r="C15" s="14" t="s">
        <v>20</v>
      </c>
      <c r="D15" s="11" t="s">
        <v>42</v>
      </c>
      <c r="E15" s="12">
        <v>2940</v>
      </c>
      <c r="F15" s="13">
        <v>24.24</v>
      </c>
      <c r="G15" s="13">
        <f t="shared" si="0"/>
        <v>71265.599999999991</v>
      </c>
    </row>
    <row r="16" spans="1:7" s="8" customFormat="1" ht="12.75">
      <c r="A16" s="9">
        <v>11</v>
      </c>
      <c r="B16" s="10" t="s">
        <v>19</v>
      </c>
      <c r="C16" s="14" t="s">
        <v>21</v>
      </c>
      <c r="D16" s="11" t="s">
        <v>32</v>
      </c>
      <c r="E16" s="12">
        <v>615</v>
      </c>
      <c r="F16" s="13">
        <v>1421.37</v>
      </c>
      <c r="G16" s="13">
        <f t="shared" si="0"/>
        <v>874142.54999999993</v>
      </c>
    </row>
    <row r="17" spans="1:7" s="8" customFormat="1" ht="12.75">
      <c r="A17" s="9">
        <v>12</v>
      </c>
      <c r="B17" s="10" t="s">
        <v>22</v>
      </c>
      <c r="C17" s="14" t="s">
        <v>23</v>
      </c>
      <c r="D17" s="11" t="s">
        <v>42</v>
      </c>
      <c r="E17" s="12">
        <v>5000</v>
      </c>
      <c r="F17" s="13">
        <v>10.35</v>
      </c>
      <c r="G17" s="13">
        <f t="shared" si="0"/>
        <v>51750</v>
      </c>
    </row>
    <row r="18" spans="1:7" s="8" customFormat="1" ht="12.75">
      <c r="A18" s="9">
        <v>13</v>
      </c>
      <c r="B18" s="10" t="s">
        <v>24</v>
      </c>
      <c r="C18" s="14" t="s">
        <v>25</v>
      </c>
      <c r="D18" s="11" t="s">
        <v>33</v>
      </c>
      <c r="E18" s="12">
        <v>3560</v>
      </c>
      <c r="F18" s="13">
        <v>119.75</v>
      </c>
      <c r="G18" s="13">
        <f t="shared" si="0"/>
        <v>426310</v>
      </c>
    </row>
    <row r="19" spans="1:7" s="8" customFormat="1" ht="12.75">
      <c r="A19" s="9">
        <v>14</v>
      </c>
      <c r="B19" s="10" t="s">
        <v>26</v>
      </c>
      <c r="C19" s="14" t="s">
        <v>27</v>
      </c>
      <c r="D19" s="11" t="s">
        <v>33</v>
      </c>
      <c r="E19" s="12">
        <v>3625</v>
      </c>
      <c r="F19" s="13">
        <v>95.65</v>
      </c>
      <c r="G19" s="13">
        <f t="shared" si="0"/>
        <v>346731.25</v>
      </c>
    </row>
    <row r="20" spans="1:7" s="8" customFormat="1" ht="12.75">
      <c r="A20" s="9">
        <v>15</v>
      </c>
      <c r="B20" s="10" t="s">
        <v>28</v>
      </c>
      <c r="C20" s="14" t="s">
        <v>29</v>
      </c>
      <c r="D20" s="11" t="s">
        <v>44</v>
      </c>
      <c r="E20" s="12">
        <v>20</v>
      </c>
      <c r="F20" s="13">
        <v>5750</v>
      </c>
      <c r="G20" s="13">
        <f t="shared" si="0"/>
        <v>115000</v>
      </c>
    </row>
    <row r="21" spans="1:7" s="8" customFormat="1" ht="12.75">
      <c r="A21" s="9">
        <v>16</v>
      </c>
      <c r="B21" s="10" t="s">
        <v>28</v>
      </c>
      <c r="C21" s="14" t="s">
        <v>30</v>
      </c>
      <c r="D21" s="11" t="s">
        <v>43</v>
      </c>
      <c r="E21" s="12">
        <v>180</v>
      </c>
      <c r="F21" s="13">
        <v>5750</v>
      </c>
      <c r="G21" s="13">
        <f t="shared" si="0"/>
        <v>1035000</v>
      </c>
    </row>
    <row r="22" spans="1:7" s="8" customFormat="1" ht="12.75">
      <c r="A22" s="9">
        <v>17</v>
      </c>
      <c r="B22" s="10" t="s">
        <v>45</v>
      </c>
      <c r="C22" s="14" t="s">
        <v>31</v>
      </c>
      <c r="D22" s="11" t="s">
        <v>33</v>
      </c>
      <c r="E22" s="12">
        <v>2100</v>
      </c>
      <c r="F22" s="13">
        <v>770.35</v>
      </c>
      <c r="G22" s="13">
        <f>F22*E22</f>
        <v>1617735</v>
      </c>
    </row>
    <row r="23" spans="1:7">
      <c r="A23" s="15"/>
      <c r="B23" s="15"/>
      <c r="C23" s="15"/>
      <c r="D23" s="16"/>
      <c r="E23" s="15"/>
      <c r="F23" s="15"/>
      <c r="G23" s="17">
        <f>SUM(G6:G22)</f>
        <v>7814628.5250000004</v>
      </c>
    </row>
  </sheetData>
  <mergeCells count="1">
    <mergeCell ref="B3:G4"/>
  </mergeCells>
  <pageMargins left="0.70866141732283472" right="0.16" top="0.74803149606299213" bottom="0.74803149606299213" header="0.31496062992125984" footer="0.31496062992125984"/>
  <pageSetup paperSize="9" scale="80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2018-02-02T09:19:42Z</cp:lastPrinted>
  <dcterms:created xsi:type="dcterms:W3CDTF">2018-02-02T09:12:58Z</dcterms:created>
  <dcterms:modified xsi:type="dcterms:W3CDTF">2018-02-02T11:02:44Z</dcterms:modified>
</cp:coreProperties>
</file>